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defaultThemeVersion="124226"/>
  <mc:AlternateContent xmlns:mc="http://schemas.openxmlformats.org/markup-compatibility/2006">
    <mc:Choice Requires="x15">
      <x15ac:absPath xmlns:x15ac="http://schemas.microsoft.com/office/spreadsheetml/2010/11/ac" url="/Users/sabinesmits/Desktop/Begrotingsmodellen/"/>
    </mc:Choice>
  </mc:AlternateContent>
  <xr:revisionPtr revIDLastSave="0" documentId="8_{67D8401C-BA33-4753-AD8B-7A1BDC61CFC4}" xr6:coauthVersionLast="47" xr6:coauthVersionMax="47" xr10:uidLastSave="{00000000-0000-0000-0000-000000000000}"/>
  <bookViews>
    <workbookView xWindow="0" yWindow="500" windowWidth="38400" windowHeight="19480" xr2:uid="{00000000-000D-0000-FFFF-FFFF00000000}"/>
  </bookViews>
  <sheets>
    <sheet name="Modelbegroting projectontw" sheetId="1" r:id="rId1"/>
  </sheets>
  <definedNames>
    <definedName name="_xlnm.Print_Area" localSheetId="0">'Modelbegroting projectontw'!$A$1:$M$56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 l="1"/>
  <c r="G42" i="1"/>
  <c r="J28" i="1"/>
  <c r="K28" i="1"/>
  <c r="L28" i="1"/>
  <c r="K12" i="1"/>
  <c r="J12" i="1"/>
  <c r="I28" i="1"/>
  <c r="G27" i="1"/>
  <c r="L27" i="1" s="1"/>
  <c r="G26" i="1"/>
  <c r="G32" i="1"/>
  <c r="G33" i="1"/>
  <c r="G34" i="1"/>
  <c r="L34" i="1" s="1"/>
  <c r="G35" i="1"/>
  <c r="L35" i="1" s="1"/>
  <c r="G36" i="1"/>
  <c r="L36" i="1" s="1"/>
  <c r="G38" i="1"/>
  <c r="L38" i="1" s="1"/>
  <c r="G39" i="1"/>
  <c r="L39" i="1" s="1"/>
  <c r="E64" i="1"/>
  <c r="G31" i="1"/>
  <c r="L31" i="1" s="1"/>
  <c r="G16" i="1"/>
  <c r="G17" i="1"/>
  <c r="L17" i="1" s="1"/>
  <c r="G18" i="1"/>
  <c r="L18" i="1" s="1"/>
  <c r="G19" i="1"/>
  <c r="L19" i="1" s="1"/>
  <c r="G20" i="1"/>
  <c r="G21" i="1"/>
  <c r="L21" i="1" s="1"/>
  <c r="G22" i="1"/>
  <c r="G15" i="1"/>
  <c r="G9" i="1"/>
  <c r="L9" i="1" s="1"/>
  <c r="G10" i="1"/>
  <c r="L10" i="1" s="1"/>
  <c r="G11" i="1"/>
  <c r="L11" i="1" s="1"/>
  <c r="G8" i="1"/>
  <c r="L8" i="1" s="1"/>
  <c r="K40" i="1"/>
  <c r="K23" i="1"/>
  <c r="L37" i="1"/>
  <c r="L33" i="1"/>
  <c r="L32" i="1"/>
  <c r="L22" i="1"/>
  <c r="L20" i="1"/>
  <c r="L16" i="1"/>
  <c r="J23" i="1"/>
  <c r="I23" i="1"/>
  <c r="I9" i="1"/>
  <c r="I12" i="1" s="1"/>
  <c r="J40" i="1"/>
  <c r="I40" i="1"/>
  <c r="I42" i="1" s="1"/>
  <c r="L26" i="1" l="1"/>
  <c r="G28" i="1"/>
  <c r="J42" i="1"/>
  <c r="J46" i="1" s="1"/>
  <c r="J48" i="1" s="1"/>
  <c r="G23" i="1"/>
  <c r="K42" i="1"/>
  <c r="K48" i="1" s="1"/>
  <c r="I46" i="1"/>
  <c r="I48" i="1" s="1"/>
  <c r="G12" i="1"/>
  <c r="L40" i="1"/>
  <c r="G40" i="1"/>
  <c r="L15" i="1"/>
  <c r="L23" i="1" s="1"/>
  <c r="L12" i="1"/>
  <c r="G46" i="1" l="1"/>
  <c r="L42" i="1"/>
  <c r="L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Smits</author>
  </authors>
  <commentList>
    <comment ref="G5" authorId="0" shapeId="0" xr:uid="{1CFC1735-FDEF-4476-B1D0-CCA5F8F93681}">
      <text>
        <r>
          <rPr>
            <sz val="9"/>
            <color rgb="FF000000"/>
            <rFont val="Tahoma"/>
            <family val="2"/>
          </rPr>
          <t>Invullen op moment van aanvraag.</t>
        </r>
      </text>
    </comment>
    <comment ref="H5" authorId="0" shapeId="0" xr:uid="{C478744B-E883-4AC4-BF2D-0E7E7B9DFFA7}">
      <text>
        <r>
          <rPr>
            <sz val="11"/>
            <color theme="1"/>
            <rFont val="Calibri"/>
            <family val="2"/>
            <scheme val="minor"/>
          </rPr>
          <t xml:space="preserve">Graag hier aangeven of er (deels) sprake is van interne kosten. Alleen mogelijk indien het projectgebonden kosten betreft. 
Legal kosten, financieringskosten, accountancy kosten zijn uitgesloten als interne kosten. 
Fee's voor producenten, creatieve producenten, head of developement etc dienen onder de producers fee te vallen. </t>
        </r>
      </text>
    </comment>
    <comment ref="I5" authorId="0" shapeId="0" xr:uid="{8164EBAD-B6E9-4723-A497-4C1292A05683}">
      <text>
        <r>
          <rPr>
            <sz val="9"/>
            <color rgb="FF000000"/>
            <rFont val="Tahoma"/>
            <family val="2"/>
          </rPr>
          <t>Max. aan te vragen bedragen in deze fase</t>
        </r>
      </text>
    </comment>
    <comment ref="J5" authorId="0" shapeId="0" xr:uid="{58684802-FDBF-424C-9612-DDCAC943FBA5}">
      <text>
        <r>
          <rPr>
            <sz val="9"/>
            <color rgb="FF000000"/>
            <rFont val="Tahoma"/>
            <family val="2"/>
          </rPr>
          <t xml:space="preserve">Invullen op moment van afrekening. </t>
        </r>
      </text>
    </comment>
    <comment ref="K5" authorId="0" shapeId="0" xr:uid="{D594CF3A-27F3-4A32-A365-B6C0B913B48D}">
      <text>
        <r>
          <rPr>
            <sz val="9"/>
            <color rgb="FF000000"/>
            <rFont val="Tahoma"/>
            <family val="2"/>
          </rPr>
          <t xml:space="preserve">Invullen bij moment van afrekening. </t>
        </r>
      </text>
    </comment>
    <comment ref="E7" authorId="0" shapeId="0" xr:uid="{7FC01204-65F9-4844-A809-AA25BD9387A9}">
      <text>
        <r>
          <rPr>
            <sz val="9"/>
            <color rgb="FF000000"/>
            <rFont val="Tahoma"/>
            <family val="2"/>
          </rPr>
          <t xml:space="preserve">bijv. allow / duur / dag / maand
</t>
        </r>
      </text>
    </comment>
    <comment ref="F7" authorId="0" shapeId="0" xr:uid="{F95C826E-7311-4198-973C-4D58D9BF14DE}">
      <text>
        <r>
          <rPr>
            <sz val="9"/>
            <color indexed="81"/>
            <rFont val="Tahoma"/>
            <family val="2"/>
          </rPr>
          <t xml:space="preserve">allow/maand/dag fee
</t>
        </r>
      </text>
    </comment>
    <comment ref="B9" authorId="0" shapeId="0" xr:uid="{609C3562-EF2D-4E0C-AB11-B37CACDC3CEC}">
      <text>
        <r>
          <rPr>
            <sz val="11"/>
            <color theme="1"/>
            <rFont val="Calibri"/>
            <family val="2"/>
            <scheme val="minor"/>
          </rPr>
          <t xml:space="preserve">De bijdrage voor een meeschrijvend regisseur is alleen beschikbaar als deze officieel verbonden is aan het project als coscenarist. </t>
        </r>
      </text>
    </comment>
    <comment ref="B14" authorId="0" shapeId="0" xr:uid="{062A53A4-3A1B-4516-AC92-A7FC90C4FD77}">
      <text>
        <r>
          <rPr>
            <sz val="11"/>
            <color theme="1"/>
            <rFont val="Calibri"/>
            <family val="2"/>
            <scheme val="minor"/>
          </rPr>
          <t xml:space="preserve">Te denken valt aan: 
o het betrekken van gespecialiseerde crewleden bij de ontwikkeling zoals camera, geluid, production design, kostuum, locatie, make up.
o het doen van verkennend locatieonderzoek en/of eerste casting 
o het maken van een (moving) storyboard of beatboard
o het maken van proefopnamen of uitwerking van visual effects etc.
Fee's voor producent, creatieve producent, head of development etc vallen hier niet onder en dienen onder de producersfee te vallen. 
Het werkplan moet matchend zijn met de begrote bedragen bij deze post. 
</t>
        </r>
      </text>
    </comment>
    <comment ref="E14" authorId="0" shapeId="0" xr:uid="{3B4DB97E-2C0C-4042-AD9A-534C097C0C42}">
      <text>
        <r>
          <rPr>
            <sz val="9"/>
            <color indexed="81"/>
            <rFont val="Tahoma"/>
            <family val="2"/>
          </rPr>
          <t>Bijv. Allow/uur/dag/maand</t>
        </r>
        <r>
          <rPr>
            <b/>
            <sz val="9"/>
            <color indexed="81"/>
            <rFont val="Tahoma"/>
            <family val="2"/>
          </rPr>
          <t xml:space="preserve">
</t>
        </r>
        <r>
          <rPr>
            <sz val="9"/>
            <color indexed="81"/>
            <rFont val="Tahoma"/>
            <family val="2"/>
          </rPr>
          <t xml:space="preserve">
</t>
        </r>
      </text>
    </comment>
    <comment ref="F14" authorId="0" shapeId="0" xr:uid="{6EE91617-2D96-4F1F-9168-B675BB9E78EA}">
      <text>
        <r>
          <rPr>
            <sz val="9"/>
            <color indexed="81"/>
            <rFont val="Tahoma"/>
            <family val="2"/>
          </rPr>
          <t>Allow/maand/dag fee</t>
        </r>
      </text>
    </comment>
    <comment ref="B25" authorId="0" shapeId="0" xr:uid="{6E324187-C134-42BA-B7F3-4804EE0F4084}">
      <text>
        <r>
          <rPr>
            <sz val="11"/>
            <color theme="1"/>
            <rFont val="Calibri"/>
            <family val="2"/>
            <scheme val="minor"/>
          </rPr>
          <t xml:space="preserve">Voor meer uitleg zie: 
https://www.filmfonds.nl/downloads/gefaseerde-input-positionering-en-uitbreng
</t>
        </r>
      </text>
    </comment>
    <comment ref="E25" authorId="0" shapeId="0" xr:uid="{38F82E1C-B139-4241-ACB7-4F4F2272022F}">
      <text>
        <r>
          <rPr>
            <sz val="9"/>
            <color indexed="81"/>
            <rFont val="Tahoma"/>
            <family val="2"/>
          </rPr>
          <t>Bijv. Allow/uur/dag/maand</t>
        </r>
        <r>
          <rPr>
            <b/>
            <sz val="9"/>
            <color indexed="81"/>
            <rFont val="Tahoma"/>
            <family val="2"/>
          </rPr>
          <t xml:space="preserve">
</t>
        </r>
        <r>
          <rPr>
            <sz val="9"/>
            <color indexed="81"/>
            <rFont val="Tahoma"/>
            <family val="2"/>
          </rPr>
          <t xml:space="preserve">
</t>
        </r>
      </text>
    </comment>
    <comment ref="F25" authorId="0" shapeId="0" xr:uid="{108D3356-C25F-4A19-B6C8-C1EA96FB937C}">
      <text>
        <r>
          <rPr>
            <sz val="9"/>
            <color indexed="81"/>
            <rFont val="Tahoma"/>
            <family val="2"/>
          </rPr>
          <t>Allow/maand/dag fee</t>
        </r>
      </text>
    </comment>
    <comment ref="B30" authorId="0" shapeId="0" xr:uid="{5C95424C-756F-4F53-9009-5E8104F1A403}">
      <text>
        <r>
          <rPr>
            <sz val="11"/>
            <color theme="1"/>
            <rFont val="Calibri"/>
            <family val="2"/>
            <scheme val="minor"/>
          </rPr>
          <t xml:space="preserve">Te denken valt aan:
o het opstellen van een productiebegroting op basis van het filmplan door een uitvoerend producent, first AD en deelbegrotingen door betrokken HoD's; 
o een onderzoek naar productionele uitvoering en financiële haalbaarheid (planning, productionele knelpunten, beoogd financieringsplan etc.),
o Het opzetten van (internationale) cofinanciering waarbij ook internationale coproductiemarkten kunnen worden bezocht. De fee voor producenten / head of development / creatieve producenten etc vallen hier niet onder. 
o Eventuele vertaalkosten. 
*Per gehonoreerde aanvraag is een door het Fonds separaat gefinancierde eco-consultant beschikbaar, die het team kan adviseren over het ontwikkelen van de duurzaamheidsstrategie.
Deze hoeft NIET te worden opgenomen in deze begroting. </t>
        </r>
      </text>
    </comment>
    <comment ref="E30" authorId="0" shapeId="0" xr:uid="{5EB23194-A593-438D-938D-022BD02AF3A9}">
      <text>
        <r>
          <rPr>
            <sz val="9"/>
            <color rgb="FF000000"/>
            <rFont val="Tahoma"/>
            <family val="2"/>
          </rPr>
          <t>allow/uur/dag/maand</t>
        </r>
        <r>
          <rPr>
            <b/>
            <sz val="9"/>
            <color rgb="FF000000"/>
            <rFont val="Tahoma"/>
            <family val="2"/>
          </rPr>
          <t xml:space="preserve">
</t>
        </r>
        <r>
          <rPr>
            <sz val="9"/>
            <color rgb="FF000000"/>
            <rFont val="Tahoma"/>
            <family val="2"/>
          </rPr>
          <t xml:space="preserve">
</t>
        </r>
      </text>
    </comment>
    <comment ref="F30" authorId="0" shapeId="0" xr:uid="{3D45A939-EFBF-49DA-B675-578676163B3C}">
      <text>
        <r>
          <rPr>
            <sz val="9"/>
            <color rgb="FF000000"/>
            <rFont val="Tahoma"/>
            <family val="2"/>
          </rPr>
          <t>Allow/maand/dag fee</t>
        </r>
      </text>
    </comment>
    <comment ref="B44" authorId="0" shapeId="0" xr:uid="{7E277BDB-04AE-4F51-B36B-8898456A8113}">
      <text>
        <r>
          <rPr>
            <sz val="11"/>
            <color theme="1"/>
            <rFont val="Calibri"/>
            <family val="2"/>
            <scheme val="minor"/>
          </rPr>
          <t xml:space="preserve">Alleen van toepassing bij animatie:
Indien je dit bedrag opneemt in je begroting, graag de betrokken animatie crew specificeren in aantal dagen en fee. 
</t>
        </r>
      </text>
    </comment>
  </commentList>
</comments>
</file>

<file path=xl/sharedStrings.xml><?xml version="1.0" encoding="utf-8"?>
<sst xmlns="http://schemas.openxmlformats.org/spreadsheetml/2006/main" count="59" uniqueCount="47">
  <si>
    <t>VS 20250415</t>
  </si>
  <si>
    <t>Titel project</t>
  </si>
  <si>
    <t>PROJECTONTWIKKELING SPEELFILM &amp; LANGE ANIMATIE</t>
  </si>
  <si>
    <t>CODE</t>
  </si>
  <si>
    <t>Posten</t>
  </si>
  <si>
    <t>Begroting totaal</t>
  </si>
  <si>
    <t>Intern</t>
  </si>
  <si>
    <r>
      <rPr>
        <b/>
        <sz val="11"/>
        <color rgb="FF000000"/>
        <rFont val="Candara"/>
      </rPr>
      <t xml:space="preserve">Fondssubsidiabel
</t>
    </r>
    <r>
      <rPr>
        <b/>
        <sz val="11"/>
        <color rgb="FFFF0000"/>
        <rFont val="Candara"/>
      </rPr>
      <t>(deze kolom niet bewerken!)</t>
    </r>
  </si>
  <si>
    <t>Besteding</t>
  </si>
  <si>
    <t>Openstaande orders</t>
  </si>
  <si>
    <t>Verschil</t>
  </si>
  <si>
    <t>(niet invullen)</t>
  </si>
  <si>
    <t>Scenario</t>
  </si>
  <si>
    <t>Naam</t>
  </si>
  <si>
    <t>Aantal</t>
  </si>
  <si>
    <t>Eenheid</t>
  </si>
  <si>
    <t>Tarief</t>
  </si>
  <si>
    <t>Scenarist(en) inclusief polish</t>
  </si>
  <si>
    <t>Toeslag schrijfteam  / meeschrijvend regisseur (30%)</t>
  </si>
  <si>
    <t>Regisseur</t>
  </si>
  <si>
    <t>Script coach / deskundig adviseur</t>
  </si>
  <si>
    <t>Scenario subtotaal</t>
  </si>
  <si>
    <r>
      <t xml:space="preserve">Creatief technische uitwerking*  </t>
    </r>
    <r>
      <rPr>
        <i/>
        <sz val="11"/>
        <color theme="1"/>
        <rFont val="Candara"/>
        <family val="2"/>
      </rPr>
      <t>(max. 15.000)</t>
    </r>
  </si>
  <si>
    <t>Creatief-technisch subtotaal</t>
  </si>
  <si>
    <t xml:space="preserve">Uitwerking visie op positionering </t>
  </si>
  <si>
    <t>Betrekken externe expertise voor 
uitwerken visie op positionering en uitbreng (max. 2.500)*</t>
  </si>
  <si>
    <t>Positionering subtotaal</t>
  </si>
  <si>
    <r>
      <rPr>
        <b/>
        <sz val="11"/>
        <color rgb="FF000000"/>
        <rFont val="Candara"/>
      </rPr>
      <t xml:space="preserve">Productioneel zakelijke uitwerking*      </t>
    </r>
    <r>
      <rPr>
        <i/>
        <sz val="11"/>
        <color rgb="FF000000"/>
        <rFont val="Candara"/>
      </rPr>
      <t>(max. 22.500)</t>
    </r>
  </si>
  <si>
    <t xml:space="preserve">Aantal </t>
  </si>
  <si>
    <t>Productioneel subtotaal</t>
  </si>
  <si>
    <t>Subtotaal</t>
  </si>
  <si>
    <t>Animatic, teaser, trailer  (max. 40.000)</t>
  </si>
  <si>
    <t>Producers Fee &amp; Overhead 15%</t>
  </si>
  <si>
    <t>Totaal kosten</t>
  </si>
  <si>
    <t xml:space="preserve">Een aparte toelichting op de begroting en het financieringsplan voor deze fase is verplicht, inclusief een onderbouwing van eventuele (projectgebonden) interne kosten. De toelichting en de begroting moeten aansluiten op het werkplan. </t>
  </si>
  <si>
    <t>*Deze posten dienen te worden uitgesplitst, gespecificeerd in dit bestand en dienen te worden onderbouwd in de aparte toelichting.</t>
  </si>
  <si>
    <t>NB: De kosten uit de ontwikkelingsfases dienen later duidelijk terug te vinden te zijn in de realiseringsbegroting op budgetposten 1000 en 1100</t>
  </si>
  <si>
    <r>
      <rPr>
        <b/>
        <i/>
        <sz val="11"/>
        <color rgb="FF000000"/>
        <rFont val="Calibri"/>
        <family val="2"/>
        <scheme val="minor"/>
      </rPr>
      <t xml:space="preserve">NB: De kosten voor een </t>
    </r>
    <r>
      <rPr>
        <b/>
        <i/>
        <u/>
        <sz val="11"/>
        <color rgb="FF00B050"/>
        <rFont val="Calibri"/>
        <family val="2"/>
        <scheme val="minor"/>
      </rPr>
      <t>ecoconsultant</t>
    </r>
    <r>
      <rPr>
        <b/>
        <i/>
        <sz val="11"/>
        <color rgb="FF00B050"/>
        <rFont val="Calibri"/>
        <family val="2"/>
        <scheme val="minor"/>
      </rPr>
      <t xml:space="preserve"> </t>
    </r>
    <r>
      <rPr>
        <b/>
        <i/>
        <sz val="11"/>
        <color rgb="FF000000"/>
        <rFont val="Calibri"/>
        <family val="2"/>
        <scheme val="minor"/>
      </rPr>
      <t xml:space="preserve">hoeven </t>
    </r>
    <r>
      <rPr>
        <b/>
        <i/>
        <u/>
        <sz val="11"/>
        <color rgb="FF000000"/>
        <rFont val="Calibri"/>
        <family val="2"/>
        <scheme val="minor"/>
      </rPr>
      <t>niet</t>
    </r>
    <r>
      <rPr>
        <b/>
        <i/>
        <sz val="11"/>
        <color rgb="FF000000"/>
        <rFont val="Calibri"/>
        <family val="2"/>
        <scheme val="minor"/>
      </rPr>
      <t xml:space="preserve"> opgenomen te worden in deze begroting, dit wordt separaat door het Fonds gefinancierd.</t>
    </r>
  </si>
  <si>
    <t>Het wordt strikt aanbevolen om de bijdrage voor externe expertise distributie en marketing aan te vragen (en te onderbouwen in de toelichting)</t>
  </si>
  <si>
    <t>Er kunnen regels worden ingevoegd.</t>
  </si>
  <si>
    <t>Financieringsplan Project ontwikkeling</t>
  </si>
  <si>
    <t>Gevraagde bijdrage Filmfonds (inclusief fee's en onvoorzien)</t>
  </si>
  <si>
    <t xml:space="preserve">Filmfonds revolverende middelen </t>
  </si>
  <si>
    <t xml:space="preserve">Eigen inbreng (graag omschrijven) </t>
  </si>
  <si>
    <t xml:space="preserve">Overige fondsen </t>
  </si>
  <si>
    <t>Overig (graag omschrijven)</t>
  </si>
  <si>
    <t>Totaal financieringsplan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</si>
</sst>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37">
    <font>
      <sz val="11"/>
      <color theme="1"/>
      <name val="Calibri"/>
      <family val="2"/>
      <scheme val="minor"/>
    </font>
    <font>
      <b/>
      <sz val="11"/>
      <color theme="1"/>
      <name val="Calibri"/>
      <family val="2"/>
      <scheme val="minor"/>
    </font>
    <font>
      <sz val="11"/>
      <color theme="1"/>
      <name val="Candara"/>
      <family val="2"/>
    </font>
    <font>
      <b/>
      <sz val="11"/>
      <color theme="1"/>
      <name val="Candara"/>
      <family val="2"/>
    </font>
    <font>
      <sz val="9"/>
      <color theme="1"/>
      <name val="Calibri"/>
      <family val="2"/>
      <scheme val="minor"/>
    </font>
    <font>
      <sz val="11"/>
      <color theme="1"/>
      <name val="Calibri"/>
      <family val="2"/>
      <scheme val="minor"/>
    </font>
    <font>
      <sz val="11"/>
      <color rgb="FFFF0000"/>
      <name val="Calibri"/>
      <family val="2"/>
      <scheme val="minor"/>
    </font>
    <font>
      <sz val="8"/>
      <color rgb="FFFF0000"/>
      <name val="Arial"/>
      <family val="2"/>
    </font>
    <font>
      <b/>
      <sz val="14"/>
      <color theme="1"/>
      <name val="Candara"/>
      <family val="2"/>
    </font>
    <font>
      <sz val="11"/>
      <name val="Candara"/>
      <family val="2"/>
    </font>
    <font>
      <i/>
      <sz val="11"/>
      <color theme="1"/>
      <name val="Candara"/>
      <family val="2"/>
    </font>
    <font>
      <b/>
      <sz val="11"/>
      <color rgb="FFFF0000"/>
      <name val="Candara"/>
      <family val="2"/>
    </font>
    <font>
      <i/>
      <sz val="9"/>
      <color rgb="FFFF0000"/>
      <name val="Arial"/>
      <family val="2"/>
    </font>
    <font>
      <sz val="8"/>
      <name val="Arial"/>
      <family val="2"/>
    </font>
    <font>
      <b/>
      <sz val="11"/>
      <color rgb="FFFF0000"/>
      <name val="Calibri"/>
      <family val="2"/>
      <scheme val="minor"/>
    </font>
    <font>
      <b/>
      <sz val="8"/>
      <color rgb="FFFF0000"/>
      <name val="Arial"/>
      <family val="2"/>
    </font>
    <font>
      <sz val="9"/>
      <color indexed="81"/>
      <name val="Tahoma"/>
      <family val="2"/>
    </font>
    <font>
      <b/>
      <sz val="9"/>
      <color indexed="81"/>
      <name val="Tahoma"/>
      <family val="2"/>
    </font>
    <font>
      <b/>
      <sz val="11"/>
      <name val="Candara"/>
      <family val="2"/>
    </font>
    <font>
      <b/>
      <sz val="11"/>
      <color rgb="FF000000"/>
      <name val="Candara"/>
      <family val="2"/>
    </font>
    <font>
      <sz val="11"/>
      <color rgb="FF000000"/>
      <name val="Candara"/>
      <family val="2"/>
    </font>
    <font>
      <i/>
      <sz val="11"/>
      <color theme="1"/>
      <name val="Calibri"/>
      <family val="2"/>
      <scheme val="minor"/>
    </font>
    <font>
      <b/>
      <i/>
      <sz val="11"/>
      <color theme="1"/>
      <name val="Calibri"/>
      <family val="2"/>
      <scheme val="minor"/>
    </font>
    <font>
      <b/>
      <sz val="11"/>
      <name val="Calibri"/>
      <family val="2"/>
      <scheme val="minor"/>
    </font>
    <font>
      <sz val="11"/>
      <name val="Calibri"/>
      <family val="2"/>
      <scheme val="minor"/>
    </font>
    <font>
      <sz val="10"/>
      <name val="Arial"/>
      <family val="2"/>
    </font>
    <font>
      <b/>
      <i/>
      <sz val="11"/>
      <color rgb="FF000000"/>
      <name val="Calibri"/>
      <family val="2"/>
      <scheme val="minor"/>
    </font>
    <font>
      <b/>
      <i/>
      <sz val="11"/>
      <color rgb="FF00B050"/>
      <name val="Calibri"/>
      <family val="2"/>
      <scheme val="minor"/>
    </font>
    <font>
      <b/>
      <i/>
      <u/>
      <sz val="11"/>
      <color rgb="FF00B050"/>
      <name val="Calibri"/>
      <family val="2"/>
      <scheme val="minor"/>
    </font>
    <font>
      <b/>
      <i/>
      <u/>
      <sz val="11"/>
      <color rgb="FF000000"/>
      <name val="Calibri"/>
      <family val="2"/>
      <scheme val="minor"/>
    </font>
    <font>
      <sz val="9"/>
      <color rgb="FF000000"/>
      <name val="Tahoma"/>
      <family val="2"/>
    </font>
    <font>
      <b/>
      <sz val="9"/>
      <color rgb="FF000000"/>
      <name val="Tahoma"/>
      <family val="2"/>
    </font>
    <font>
      <b/>
      <sz val="11"/>
      <color rgb="FF000000"/>
      <name val="Candara"/>
    </font>
    <font>
      <i/>
      <sz val="11"/>
      <color rgb="FF000000"/>
      <name val="Candara"/>
    </font>
    <font>
      <b/>
      <sz val="11"/>
      <color rgb="FFFF0000"/>
      <name val="Candara"/>
    </font>
    <font>
      <b/>
      <sz val="11"/>
      <color theme="1"/>
      <name val="Candara"/>
    </font>
    <font>
      <b/>
      <sz val="12"/>
      <color theme="1"/>
      <name val="Candara"/>
      <family val="2"/>
    </font>
  </fonts>
  <fills count="1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9" fontId="5" fillId="0" borderId="0" applyFont="0" applyFill="0" applyBorder="0" applyAlignment="0" applyProtection="0"/>
    <xf numFmtId="0" fontId="25" fillId="0" borderId="0"/>
  </cellStyleXfs>
  <cellXfs count="181">
    <xf numFmtId="0" fontId="0" fillId="0" borderId="0" xfId="0"/>
    <xf numFmtId="164" fontId="3" fillId="0" borderId="1" xfId="0" applyNumberFormat="1" applyFont="1" applyBorder="1" applyAlignment="1" applyProtection="1">
      <alignment horizontal="right"/>
      <protection locked="0"/>
    </xf>
    <xf numFmtId="0" fontId="0" fillId="0" borderId="1" xfId="0" applyBorder="1" applyProtection="1">
      <protection locked="0"/>
    </xf>
    <xf numFmtId="0" fontId="8" fillId="3" borderId="2" xfId="0" applyFont="1" applyFill="1" applyBorder="1" applyProtection="1">
      <protection locked="0"/>
    </xf>
    <xf numFmtId="0" fontId="3" fillId="3" borderId="7" xfId="0" applyFont="1" applyFill="1" applyBorder="1" applyAlignment="1" applyProtection="1">
      <alignment horizontal="right"/>
      <protection locked="0"/>
    </xf>
    <xf numFmtId="0" fontId="0" fillId="0" borderId="0" xfId="0" applyProtection="1">
      <protection locked="0"/>
    </xf>
    <xf numFmtId="0" fontId="3" fillId="3" borderId="3" xfId="0" applyFont="1" applyFill="1" applyBorder="1" applyProtection="1">
      <protection locked="0"/>
    </xf>
    <xf numFmtId="0" fontId="3" fillId="3" borderId="6" xfId="0" applyFont="1" applyFill="1" applyBorder="1" applyAlignment="1" applyProtection="1">
      <alignment horizontal="right"/>
      <protection locked="0"/>
    </xf>
    <xf numFmtId="0" fontId="3" fillId="0" borderId="1" xfId="0" applyFont="1" applyBorder="1" applyProtection="1">
      <protection locked="0"/>
    </xf>
    <xf numFmtId="0" fontId="3" fillId="0" borderId="1" xfId="0" applyFont="1" applyBorder="1" applyAlignment="1" applyProtection="1">
      <alignment wrapText="1"/>
      <protection locked="0"/>
    </xf>
    <xf numFmtId="0" fontId="3" fillId="0" borderId="4" xfId="0" applyFont="1" applyBorder="1" applyProtection="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49" fontId="13" fillId="0" borderId="0" xfId="0" applyNumberFormat="1" applyFont="1" applyAlignment="1" applyProtection="1">
      <alignment horizontal="center"/>
      <protection locked="0"/>
    </xf>
    <xf numFmtId="0" fontId="7" fillId="0" borderId="0" xfId="0" applyFont="1" applyAlignment="1" applyProtection="1">
      <alignment horizontal="left"/>
      <protection locked="0"/>
    </xf>
    <xf numFmtId="0" fontId="1" fillId="0" borderId="1" xfId="0" applyFont="1" applyBorder="1" applyProtection="1">
      <protection locked="0"/>
    </xf>
    <xf numFmtId="0" fontId="6" fillId="0" borderId="0" xfId="0" applyFont="1" applyProtection="1">
      <protection locked="0"/>
    </xf>
    <xf numFmtId="0" fontId="14" fillId="0" borderId="1" xfId="0" applyFont="1" applyBorder="1" applyProtection="1">
      <protection locked="0"/>
    </xf>
    <xf numFmtId="0" fontId="2" fillId="0" borderId="1" xfId="0" applyFont="1" applyBorder="1" applyProtection="1">
      <protection locked="0"/>
    </xf>
    <xf numFmtId="164" fontId="2" fillId="4" borderId="1" xfId="0" applyNumberFormat="1" applyFont="1" applyFill="1" applyBorder="1" applyProtection="1">
      <protection locked="0"/>
    </xf>
    <xf numFmtId="164" fontId="2" fillId="3" borderId="1" xfId="0" applyNumberFormat="1" applyFont="1" applyFill="1" applyBorder="1" applyProtection="1">
      <protection locked="0"/>
    </xf>
    <xf numFmtId="164" fontId="2" fillId="5" borderId="4" xfId="0" applyNumberFormat="1" applyFont="1" applyFill="1" applyBorder="1" applyAlignment="1" applyProtection="1">
      <alignment horizontal="right"/>
      <protection locked="0"/>
    </xf>
    <xf numFmtId="9" fontId="0" fillId="0" borderId="0" xfId="0" applyNumberFormat="1" applyProtection="1">
      <protection locked="0"/>
    </xf>
    <xf numFmtId="0" fontId="6" fillId="0" borderId="1" xfId="0" applyFont="1" applyBorder="1" applyProtection="1">
      <protection locked="0"/>
    </xf>
    <xf numFmtId="164" fontId="9" fillId="3" borderId="4" xfId="0" applyNumberFormat="1" applyFont="1" applyFill="1" applyBorder="1" applyProtection="1">
      <protection locked="0"/>
    </xf>
    <xf numFmtId="164" fontId="9" fillId="5" borderId="4" xfId="0" applyNumberFormat="1" applyFont="1" applyFill="1" applyBorder="1" applyAlignment="1" applyProtection="1">
      <alignment horizontal="right"/>
      <protection locked="0"/>
    </xf>
    <xf numFmtId="9" fontId="6" fillId="0" borderId="0" xfId="0" applyNumberFormat="1" applyFont="1" applyProtection="1">
      <protection locked="0"/>
    </xf>
    <xf numFmtId="0" fontId="15" fillId="0" borderId="0" xfId="0" applyFont="1" applyAlignment="1" applyProtection="1">
      <alignment horizontal="left"/>
      <protection locked="0"/>
    </xf>
    <xf numFmtId="164" fontId="2" fillId="3" borderId="4" xfId="0" applyNumberFormat="1" applyFont="1" applyFill="1" applyBorder="1" applyProtection="1">
      <protection locked="0"/>
    </xf>
    <xf numFmtId="164" fontId="2" fillId="3" borderId="4" xfId="0" applyNumberFormat="1" applyFont="1" applyFill="1" applyBorder="1" applyAlignment="1" applyProtection="1">
      <alignment horizontal="right"/>
      <protection locked="0"/>
    </xf>
    <xf numFmtId="164" fontId="3" fillId="4" borderId="1" xfId="0" applyNumberFormat="1" applyFont="1" applyFill="1" applyBorder="1" applyProtection="1">
      <protection locked="0"/>
    </xf>
    <xf numFmtId="164" fontId="3" fillId="3" borderId="1" xfId="0" applyNumberFormat="1" applyFont="1" applyFill="1" applyBorder="1" applyProtection="1">
      <protection locked="0"/>
    </xf>
    <xf numFmtId="164" fontId="3" fillId="5" borderId="4" xfId="0" applyNumberFormat="1" applyFont="1" applyFill="1" applyBorder="1" applyAlignment="1" applyProtection="1">
      <alignment horizontal="right"/>
      <protection locked="0"/>
    </xf>
    <xf numFmtId="0" fontId="2" fillId="0" borderId="0" xfId="0" applyFont="1" applyProtection="1">
      <protection locked="0"/>
    </xf>
    <xf numFmtId="164" fontId="2" fillId="0" borderId="4" xfId="0" applyNumberFormat="1" applyFont="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0" fontId="3" fillId="0" borderId="0" xfId="0" applyFont="1" applyProtection="1">
      <protection locked="0"/>
    </xf>
    <xf numFmtId="164" fontId="3" fillId="0" borderId="0" xfId="0" applyNumberFormat="1" applyFont="1" applyProtection="1">
      <protection locked="0"/>
    </xf>
    <xf numFmtId="0" fontId="13" fillId="0" borderId="0" xfId="0" applyFont="1" applyAlignment="1" applyProtection="1">
      <alignment horizontal="center"/>
      <protection locked="0"/>
    </xf>
    <xf numFmtId="0" fontId="2" fillId="0" borderId="5" xfId="0" applyFont="1" applyBorder="1" applyProtection="1">
      <protection locked="0"/>
    </xf>
    <xf numFmtId="164" fontId="2" fillId="2" borderId="5" xfId="0" applyNumberFormat="1" applyFont="1" applyFill="1" applyBorder="1" applyProtection="1">
      <protection locked="0"/>
    </xf>
    <xf numFmtId="164" fontId="2" fillId="0" borderId="5" xfId="0" applyNumberFormat="1" applyFont="1" applyBorder="1" applyAlignment="1" applyProtection="1">
      <alignment horizontal="center"/>
      <protection locked="0"/>
    </xf>
    <xf numFmtId="164" fontId="2" fillId="0" borderId="5" xfId="0" applyNumberFormat="1" applyFont="1" applyBorder="1" applyAlignment="1" applyProtection="1">
      <alignment horizontal="right"/>
      <protection locked="0"/>
    </xf>
    <xf numFmtId="49" fontId="7" fillId="0" borderId="0" xfId="0" applyNumberFormat="1" applyFont="1" applyAlignment="1" applyProtection="1">
      <alignment horizontal="left"/>
      <protection locked="0"/>
    </xf>
    <xf numFmtId="164" fontId="3" fillId="5" borderId="4" xfId="0" applyNumberFormat="1" applyFont="1" applyFill="1" applyBorder="1" applyProtection="1">
      <protection locked="0"/>
    </xf>
    <xf numFmtId="164" fontId="2" fillId="5" borderId="1" xfId="1" applyNumberFormat="1" applyFont="1" applyFill="1" applyBorder="1" applyAlignment="1" applyProtection="1">
      <alignment horizontal="right"/>
      <protection locked="0"/>
    </xf>
    <xf numFmtId="164" fontId="3" fillId="5" borderId="1" xfId="1" applyNumberFormat="1" applyFont="1" applyFill="1" applyBorder="1" applyAlignment="1" applyProtection="1">
      <alignment horizontal="right"/>
      <protection locked="0"/>
    </xf>
    <xf numFmtId="49" fontId="15" fillId="0" borderId="0" xfId="0" applyNumberFormat="1" applyFont="1" applyAlignment="1" applyProtection="1">
      <alignment horizontal="left"/>
      <protection locked="0"/>
    </xf>
    <xf numFmtId="164" fontId="3" fillId="5" borderId="1" xfId="0" applyNumberFormat="1" applyFont="1" applyFill="1" applyBorder="1" applyProtection="1">
      <protection locked="0"/>
    </xf>
    <xf numFmtId="0" fontId="0" fillId="0" borderId="0" xfId="0" applyAlignment="1" applyProtection="1">
      <alignment horizontal="right"/>
      <protection locked="0"/>
    </xf>
    <xf numFmtId="0" fontId="12" fillId="0" borderId="0" xfId="0" applyFont="1" applyProtection="1">
      <protection locked="0"/>
    </xf>
    <xf numFmtId="0" fontId="6" fillId="0" borderId="0" xfId="0" applyFont="1" applyAlignment="1" applyProtection="1">
      <alignment horizontal="right"/>
      <protection locked="0"/>
    </xf>
    <xf numFmtId="0" fontId="7" fillId="0" borderId="0" xfId="0" applyFont="1" applyProtection="1">
      <protection locked="0"/>
    </xf>
    <xf numFmtId="0" fontId="4" fillId="0" borderId="0" xfId="0" applyFont="1" applyProtection="1">
      <protection locked="0"/>
    </xf>
    <xf numFmtId="0" fontId="3" fillId="3" borderId="7" xfId="0" applyFont="1" applyFill="1" applyBorder="1" applyAlignment="1">
      <alignment horizontal="right"/>
    </xf>
    <xf numFmtId="0" fontId="3" fillId="3" borderId="6" xfId="0" applyFont="1" applyFill="1" applyBorder="1" applyAlignment="1">
      <alignment horizontal="right"/>
    </xf>
    <xf numFmtId="164" fontId="2" fillId="6" borderId="1" xfId="0" applyNumberFormat="1" applyFont="1" applyFill="1" applyBorder="1" applyAlignment="1">
      <alignment horizontal="right"/>
    </xf>
    <xf numFmtId="164" fontId="2" fillId="0" borderId="1" xfId="0" applyNumberFormat="1" applyFont="1" applyBorder="1" applyAlignment="1">
      <alignment horizontal="right"/>
    </xf>
    <xf numFmtId="164" fontId="3" fillId="6" borderId="4" xfId="0" applyNumberFormat="1" applyFont="1" applyFill="1" applyBorder="1" applyAlignment="1">
      <alignment horizontal="right"/>
    </xf>
    <xf numFmtId="164" fontId="3" fillId="0" borderId="1" xfId="0" applyNumberFormat="1" applyFont="1" applyBorder="1" applyAlignment="1">
      <alignment horizontal="right"/>
    </xf>
    <xf numFmtId="164" fontId="3" fillId="6" borderId="4" xfId="0" applyNumberFormat="1" applyFont="1" applyFill="1" applyBorder="1"/>
    <xf numFmtId="164" fontId="2" fillId="6" borderId="1" xfId="1" applyNumberFormat="1" applyFont="1" applyFill="1" applyBorder="1" applyAlignment="1" applyProtection="1">
      <alignment horizontal="right"/>
    </xf>
    <xf numFmtId="164" fontId="3" fillId="6" borderId="1" xfId="0" applyNumberFormat="1" applyFont="1" applyFill="1" applyBorder="1"/>
    <xf numFmtId="0" fontId="0" fillId="0" borderId="0" xfId="0" applyAlignment="1">
      <alignment horizontal="right"/>
    </xf>
    <xf numFmtId="0" fontId="6" fillId="0" borderId="0" xfId="0" applyFont="1" applyAlignment="1">
      <alignment horizontal="right"/>
    </xf>
    <xf numFmtId="44" fontId="20" fillId="0" borderId="1" xfId="0" applyNumberFormat="1" applyFont="1" applyBorder="1" applyAlignment="1" applyProtection="1">
      <alignment wrapText="1"/>
      <protection locked="0"/>
    </xf>
    <xf numFmtId="0" fontId="20" fillId="0" borderId="1" xfId="0" applyFont="1" applyBorder="1" applyAlignment="1" applyProtection="1">
      <alignment wrapText="1"/>
      <protection locked="0"/>
    </xf>
    <xf numFmtId="0" fontId="19" fillId="0" borderId="1" xfId="0" applyFont="1" applyBorder="1" applyAlignment="1" applyProtection="1">
      <alignment wrapText="1"/>
      <protection locked="0"/>
    </xf>
    <xf numFmtId="0" fontId="19" fillId="0" borderId="1" xfId="0" applyFont="1" applyBorder="1" applyProtection="1">
      <protection locked="0"/>
    </xf>
    <xf numFmtId="0" fontId="20" fillId="0" borderId="1" xfId="0" applyFont="1" applyBorder="1" applyAlignment="1">
      <alignment wrapText="1"/>
    </xf>
    <xf numFmtId="44" fontId="20" fillId="0" borderId="1" xfId="0" applyNumberFormat="1" applyFont="1" applyBorder="1" applyAlignment="1">
      <alignment wrapText="1"/>
    </xf>
    <xf numFmtId="0" fontId="20" fillId="0" borderId="1" xfId="0" applyFont="1" applyBorder="1" applyProtection="1">
      <protection locked="0"/>
    </xf>
    <xf numFmtId="44" fontId="20" fillId="0" borderId="1" xfId="0" applyNumberFormat="1" applyFont="1" applyBorder="1" applyProtection="1">
      <protection locked="0"/>
    </xf>
    <xf numFmtId="0" fontId="19" fillId="0" borderId="1" xfId="0" applyFont="1" applyBorder="1"/>
    <xf numFmtId="0" fontId="3" fillId="0" borderId="4" xfId="0" applyFont="1" applyBorder="1" applyAlignment="1" applyProtection="1">
      <alignment horizontal="right" wrapText="1"/>
      <protection locked="0"/>
    </xf>
    <xf numFmtId="0" fontId="18" fillId="0" borderId="4" xfId="0" applyFont="1" applyBorder="1" applyAlignment="1">
      <alignment horizontal="right" wrapText="1"/>
    </xf>
    <xf numFmtId="0" fontId="3" fillId="0" borderId="1" xfId="0" applyFont="1" applyBorder="1" applyAlignment="1">
      <alignment horizontal="right" wrapText="1"/>
    </xf>
    <xf numFmtId="0" fontId="3" fillId="0" borderId="1" xfId="0" applyFont="1" applyBorder="1" applyAlignment="1" applyProtection="1">
      <alignment horizontal="right"/>
      <protection locked="0"/>
    </xf>
    <xf numFmtId="164" fontId="2" fillId="8" borderId="4" xfId="0" applyNumberFormat="1" applyFont="1" applyFill="1" applyBorder="1" applyAlignment="1" applyProtection="1">
      <alignment horizontal="right"/>
      <protection locked="0"/>
    </xf>
    <xf numFmtId="164" fontId="9" fillId="8" borderId="4" xfId="0" applyNumberFormat="1" applyFont="1" applyFill="1" applyBorder="1" applyAlignment="1" applyProtection="1">
      <alignment horizontal="right"/>
      <protection locked="0"/>
    </xf>
    <xf numFmtId="164" fontId="3" fillId="8" borderId="4" xfId="0" applyNumberFormat="1" applyFont="1" applyFill="1" applyBorder="1" applyAlignment="1" applyProtection="1">
      <alignment horizontal="right"/>
      <protection locked="0"/>
    </xf>
    <xf numFmtId="164" fontId="2" fillId="0" borderId="5" xfId="0" applyNumberFormat="1" applyFont="1" applyBorder="1" applyAlignment="1">
      <alignment horizontal="right"/>
    </xf>
    <xf numFmtId="164" fontId="2" fillId="0" borderId="1" xfId="1" applyNumberFormat="1" applyFont="1" applyFill="1" applyBorder="1" applyAlignment="1" applyProtection="1">
      <alignment horizontal="right"/>
      <protection locked="0"/>
    </xf>
    <xf numFmtId="164" fontId="9" fillId="0" borderId="4" xfId="0" applyNumberFormat="1" applyFont="1" applyBorder="1" applyAlignment="1" applyProtection="1">
      <alignment horizontal="right"/>
      <protection locked="0"/>
    </xf>
    <xf numFmtId="164" fontId="2" fillId="0" borderId="1" xfId="1" applyNumberFormat="1" applyFont="1" applyFill="1" applyBorder="1" applyAlignment="1" applyProtection="1">
      <alignment horizontal="right"/>
    </xf>
    <xf numFmtId="164" fontId="3" fillId="6" borderId="8" xfId="1" applyNumberFormat="1" applyFont="1" applyFill="1" applyBorder="1" applyAlignment="1" applyProtection="1">
      <alignment horizontal="right"/>
    </xf>
    <xf numFmtId="164" fontId="3" fillId="8" borderId="4" xfId="0" applyNumberFormat="1" applyFont="1" applyFill="1" applyBorder="1" applyProtection="1">
      <protection locked="0"/>
    </xf>
    <xf numFmtId="164" fontId="3" fillId="8" borderId="1" xfId="0" applyNumberFormat="1" applyFont="1" applyFill="1" applyBorder="1" applyProtection="1">
      <protection locked="0"/>
    </xf>
    <xf numFmtId="164" fontId="23" fillId="0" borderId="4" xfId="0" applyNumberFormat="1" applyFont="1" applyBorder="1" applyAlignment="1">
      <alignment horizontal="center"/>
    </xf>
    <xf numFmtId="0" fontId="23" fillId="0" borderId="6" xfId="0" applyFont="1" applyBorder="1" applyAlignment="1">
      <alignment horizontal="center"/>
    </xf>
    <xf numFmtId="0" fontId="23" fillId="0" borderId="3" xfId="0" applyFont="1" applyBorder="1"/>
    <xf numFmtId="164" fontId="24" fillId="9" borderId="1" xfId="0" applyNumberFormat="1" applyFont="1" applyFill="1" applyBorder="1" applyAlignment="1">
      <alignment horizontal="center" vertical="top"/>
    </xf>
    <xf numFmtId="0" fontId="24" fillId="0" borderId="10" xfId="0" applyFont="1" applyBorder="1"/>
    <xf numFmtId="0" fontId="24" fillId="0" borderId="3" xfId="2" applyFont="1" applyBorder="1"/>
    <xf numFmtId="0" fontId="24" fillId="0" borderId="9" xfId="0" applyFont="1" applyBorder="1"/>
    <xf numFmtId="0" fontId="24" fillId="0" borderId="9" xfId="2" applyFont="1" applyBorder="1"/>
    <xf numFmtId="164" fontId="24" fillId="9" borderId="12" xfId="0" applyNumberFormat="1" applyFont="1" applyFill="1" applyBorder="1" applyAlignment="1">
      <alignment horizontal="center" vertical="top"/>
    </xf>
    <xf numFmtId="0" fontId="24" fillId="0" borderId="7" xfId="0" applyFont="1" applyBorder="1"/>
    <xf numFmtId="0" fontId="24" fillId="0" borderId="2" xfId="2" applyFont="1" applyBorder="1"/>
    <xf numFmtId="0" fontId="24" fillId="0" borderId="6" xfId="0" applyFont="1" applyBorder="1"/>
    <xf numFmtId="0" fontId="24" fillId="0" borderId="3" xfId="0" applyFont="1" applyBorder="1"/>
    <xf numFmtId="0" fontId="24" fillId="0" borderId="0" xfId="0" applyFont="1"/>
    <xf numFmtId="0" fontId="24" fillId="10" borderId="11" xfId="0" applyFont="1" applyFill="1" applyBorder="1"/>
    <xf numFmtId="0" fontId="23" fillId="10" borderId="9" xfId="0" applyFont="1" applyFill="1" applyBorder="1"/>
    <xf numFmtId="0" fontId="3" fillId="4" borderId="7" xfId="0" applyFont="1" applyFill="1" applyBorder="1" applyProtection="1">
      <protection locked="0"/>
    </xf>
    <xf numFmtId="0" fontId="3" fillId="4" borderId="6" xfId="0" applyFont="1" applyFill="1" applyBorder="1" applyProtection="1">
      <protection locked="0"/>
    </xf>
    <xf numFmtId="0" fontId="2" fillId="0" borderId="13" xfId="0" applyFont="1" applyBorder="1" applyProtection="1">
      <protection locked="0"/>
    </xf>
    <xf numFmtId="164" fontId="3" fillId="11" borderId="4" xfId="0" applyNumberFormat="1" applyFont="1" applyFill="1" applyBorder="1" applyProtection="1">
      <protection locked="0"/>
    </xf>
    <xf numFmtId="164" fontId="3" fillId="11" borderId="1" xfId="0" applyNumberFormat="1" applyFont="1" applyFill="1" applyBorder="1" applyProtection="1">
      <protection locked="0"/>
    </xf>
    <xf numFmtId="164" fontId="3" fillId="4" borderId="3" xfId="0" applyNumberFormat="1" applyFont="1" applyFill="1" applyBorder="1" applyProtection="1">
      <protection locked="0"/>
    </xf>
    <xf numFmtId="164" fontId="2" fillId="0" borderId="9" xfId="0" applyNumberFormat="1" applyFont="1" applyBorder="1" applyProtection="1">
      <protection locked="0"/>
    </xf>
    <xf numFmtId="164" fontId="2" fillId="4" borderId="9" xfId="0" applyNumberFormat="1" applyFont="1" applyFill="1" applyBorder="1" applyProtection="1">
      <protection locked="0"/>
    </xf>
    <xf numFmtId="164" fontId="3" fillId="4" borderId="9" xfId="0" applyNumberFormat="1" applyFont="1" applyFill="1" applyBorder="1" applyProtection="1">
      <protection locked="0"/>
    </xf>
    <xf numFmtId="164" fontId="3" fillId="3" borderId="14" xfId="0" applyNumberFormat="1" applyFont="1" applyFill="1" applyBorder="1" applyProtection="1">
      <protection locked="0"/>
    </xf>
    <xf numFmtId="164" fontId="3" fillId="0" borderId="11" xfId="0" applyNumberFormat="1" applyFont="1" applyBorder="1" applyAlignment="1" applyProtection="1">
      <alignment horizontal="center"/>
      <protection locked="0"/>
    </xf>
    <xf numFmtId="164" fontId="2" fillId="3" borderId="11" xfId="0" applyNumberFormat="1" applyFont="1" applyFill="1" applyBorder="1" applyAlignment="1" applyProtection="1">
      <alignment horizontal="right"/>
      <protection locked="0"/>
    </xf>
    <xf numFmtId="164" fontId="3" fillId="3" borderId="11" xfId="0" applyNumberFormat="1" applyFont="1" applyFill="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3" fillId="3" borderId="11" xfId="0" applyNumberFormat="1" applyFont="1" applyFill="1" applyBorder="1" applyProtection="1">
      <protection locked="0"/>
    </xf>
    <xf numFmtId="164" fontId="2" fillId="2" borderId="12" xfId="0" applyNumberFormat="1" applyFont="1" applyFill="1" applyBorder="1" applyProtection="1">
      <protection locked="0"/>
    </xf>
    <xf numFmtId="164" fontId="3" fillId="11" borderId="15" xfId="0" applyNumberFormat="1" applyFont="1" applyFill="1" applyBorder="1" applyProtection="1">
      <protection locked="0"/>
    </xf>
    <xf numFmtId="164" fontId="2" fillId="11" borderId="16" xfId="0" applyNumberFormat="1" applyFont="1" applyFill="1" applyBorder="1" applyProtection="1">
      <protection locked="0"/>
    </xf>
    <xf numFmtId="164" fontId="3" fillId="11" borderId="16" xfId="0" applyNumberFormat="1" applyFont="1" applyFill="1" applyBorder="1" applyProtection="1">
      <protection locked="0"/>
    </xf>
    <xf numFmtId="164" fontId="3" fillId="11" borderId="17" xfId="0" applyNumberFormat="1" applyFont="1" applyFill="1" applyBorder="1" applyProtection="1">
      <protection locked="0"/>
    </xf>
    <xf numFmtId="164" fontId="2" fillId="12" borderId="1" xfId="0" applyNumberFormat="1" applyFont="1" applyFill="1" applyBorder="1" applyProtection="1">
      <protection locked="0"/>
    </xf>
    <xf numFmtId="164" fontId="2" fillId="12" borderId="4" xfId="0" applyNumberFormat="1" applyFont="1" applyFill="1" applyBorder="1" applyProtection="1">
      <protection locked="0"/>
    </xf>
    <xf numFmtId="0" fontId="22" fillId="7" borderId="2" xfId="0" applyFont="1" applyFill="1" applyBorder="1" applyProtection="1">
      <protection locked="0"/>
    </xf>
    <xf numFmtId="0" fontId="0" fillId="7" borderId="7" xfId="0" applyFill="1" applyBorder="1" applyProtection="1">
      <protection locked="0"/>
    </xf>
    <xf numFmtId="0" fontId="0" fillId="7" borderId="7" xfId="0" applyFill="1" applyBorder="1" applyAlignment="1" applyProtection="1">
      <alignment horizontal="right"/>
      <protection locked="0"/>
    </xf>
    <xf numFmtId="0" fontId="0" fillId="7" borderId="18" xfId="0" applyFill="1" applyBorder="1" applyAlignment="1">
      <alignment horizontal="right"/>
    </xf>
    <xf numFmtId="0" fontId="21" fillId="7" borderId="4" xfId="0" applyFont="1" applyFill="1" applyBorder="1" applyProtection="1">
      <protection locked="0"/>
    </xf>
    <xf numFmtId="0" fontId="0" fillId="7" borderId="20" xfId="0" applyFill="1" applyBorder="1" applyProtection="1">
      <protection locked="0"/>
    </xf>
    <xf numFmtId="0" fontId="0" fillId="7" borderId="20" xfId="0" applyFill="1" applyBorder="1" applyAlignment="1" applyProtection="1">
      <alignment horizontal="right"/>
      <protection locked="0"/>
    </xf>
    <xf numFmtId="0" fontId="0" fillId="7" borderId="21" xfId="0" applyFill="1" applyBorder="1" applyAlignment="1">
      <alignment horizontal="right"/>
    </xf>
    <xf numFmtId="0" fontId="22" fillId="7" borderId="9" xfId="0" applyFont="1" applyFill="1" applyBorder="1" applyProtection="1">
      <protection locked="0"/>
    </xf>
    <xf numFmtId="0" fontId="0" fillId="7" borderId="10" xfId="0" applyFill="1" applyBorder="1" applyProtection="1">
      <protection locked="0"/>
    </xf>
    <xf numFmtId="0" fontId="0" fillId="7" borderId="10" xfId="0" applyFill="1" applyBorder="1" applyAlignment="1" applyProtection="1">
      <alignment horizontal="right"/>
      <protection locked="0"/>
    </xf>
    <xf numFmtId="0" fontId="0" fillId="7" borderId="11" xfId="0" applyFill="1" applyBorder="1" applyAlignment="1">
      <alignment horizontal="right"/>
    </xf>
    <xf numFmtId="0" fontId="1" fillId="4" borderId="22" xfId="0" applyFont="1" applyFill="1" applyBorder="1" applyProtection="1">
      <protection locked="0"/>
    </xf>
    <xf numFmtId="0" fontId="0" fillId="0" borderId="9" xfId="0" applyBorder="1" applyProtection="1">
      <protection locked="0"/>
    </xf>
    <xf numFmtId="0" fontId="3" fillId="0" borderId="12" xfId="0" applyFont="1" applyBorder="1" applyProtection="1">
      <protection locked="0"/>
    </xf>
    <xf numFmtId="0" fontId="3" fillId="0" borderId="22" xfId="0" applyFont="1" applyBorder="1" applyProtection="1">
      <protection locked="0"/>
    </xf>
    <xf numFmtId="164" fontId="3" fillId="0" borderId="22" xfId="0" applyNumberFormat="1" applyFont="1" applyBorder="1" applyProtection="1">
      <protection locked="0"/>
    </xf>
    <xf numFmtId="164" fontId="3" fillId="0" borderId="22" xfId="0" applyNumberFormat="1" applyFont="1" applyBorder="1" applyAlignment="1" applyProtection="1">
      <alignment horizontal="right"/>
      <protection locked="0"/>
    </xf>
    <xf numFmtId="164" fontId="3" fillId="0" borderId="22" xfId="0" applyNumberFormat="1" applyFont="1" applyBorder="1" applyAlignment="1">
      <alignment horizontal="right"/>
    </xf>
    <xf numFmtId="0" fontId="3" fillId="10" borderId="1" xfId="0" applyFont="1" applyFill="1" applyBorder="1" applyAlignment="1" applyProtection="1">
      <alignment wrapText="1"/>
      <protection locked="0"/>
    </xf>
    <xf numFmtId="0" fontId="2" fillId="10" borderId="1" xfId="0" applyFont="1" applyFill="1" applyBorder="1" applyProtection="1">
      <protection locked="0"/>
    </xf>
    <xf numFmtId="0" fontId="2" fillId="10" borderId="4" xfId="0" applyFont="1" applyFill="1" applyBorder="1" applyProtection="1">
      <protection locked="0"/>
    </xf>
    <xf numFmtId="164" fontId="2" fillId="10" borderId="4" xfId="0" applyNumberFormat="1" applyFont="1" applyFill="1" applyBorder="1" applyAlignment="1" applyProtection="1">
      <alignment horizontal="center"/>
      <protection locked="0"/>
    </xf>
    <xf numFmtId="164" fontId="2" fillId="10" borderId="4" xfId="0" applyNumberFormat="1" applyFont="1" applyFill="1" applyBorder="1" applyAlignment="1" applyProtection="1">
      <alignment horizontal="right"/>
      <protection locked="0"/>
    </xf>
    <xf numFmtId="164" fontId="2" fillId="10" borderId="1" xfId="0" applyNumberFormat="1" applyFont="1" applyFill="1" applyBorder="1" applyAlignment="1">
      <alignment horizontal="right"/>
    </xf>
    <xf numFmtId="0" fontId="3" fillId="10" borderId="1" xfId="0" applyFont="1" applyFill="1" applyBorder="1" applyProtection="1">
      <protection locked="0"/>
    </xf>
    <xf numFmtId="0" fontId="2" fillId="10" borderId="1" xfId="0" applyFont="1" applyFill="1" applyBorder="1" applyAlignment="1" applyProtection="1">
      <alignment horizontal="right"/>
      <protection locked="0"/>
    </xf>
    <xf numFmtId="0" fontId="2" fillId="10" borderId="1" xfId="0" applyFont="1" applyFill="1" applyBorder="1" applyAlignment="1">
      <alignment horizontal="right"/>
    </xf>
    <xf numFmtId="164" fontId="3" fillId="0" borderId="24" xfId="0" applyNumberFormat="1" applyFont="1" applyBorder="1" applyAlignment="1" applyProtection="1">
      <alignment horizontal="right"/>
      <protection locked="0"/>
    </xf>
    <xf numFmtId="164" fontId="3" fillId="0" borderId="12" xfId="0" applyNumberFormat="1" applyFont="1" applyBorder="1" applyAlignment="1">
      <alignment horizontal="right"/>
    </xf>
    <xf numFmtId="0" fontId="2" fillId="0" borderId="17" xfId="0" applyFont="1" applyBorder="1" applyAlignment="1" applyProtection="1">
      <alignment wrapText="1"/>
      <protection locked="0"/>
    </xf>
    <xf numFmtId="0" fontId="3" fillId="0" borderId="17" xfId="0" applyFont="1" applyBorder="1" applyAlignment="1" applyProtection="1">
      <alignment wrapText="1"/>
      <protection locked="0"/>
    </xf>
    <xf numFmtId="164" fontId="2" fillId="4" borderId="4" xfId="0" applyNumberFormat="1" applyFont="1" applyFill="1" applyBorder="1" applyProtection="1">
      <protection locked="0"/>
    </xf>
    <xf numFmtId="164" fontId="2" fillId="6" borderId="4" xfId="0" applyNumberFormat="1" applyFont="1" applyFill="1" applyBorder="1" applyAlignment="1">
      <alignment horizontal="right"/>
    </xf>
    <xf numFmtId="0" fontId="3" fillId="10" borderId="22" xfId="0" applyFont="1" applyFill="1" applyBorder="1" applyProtection="1">
      <protection locked="0"/>
    </xf>
    <xf numFmtId="0" fontId="3" fillId="10" borderId="22" xfId="0" applyFont="1" applyFill="1" applyBorder="1" applyAlignment="1" applyProtection="1">
      <alignment wrapText="1"/>
      <protection locked="0"/>
    </xf>
    <xf numFmtId="0" fontId="2" fillId="10" borderId="22" xfId="0" applyFont="1" applyFill="1" applyBorder="1" applyProtection="1">
      <protection locked="0"/>
    </xf>
    <xf numFmtId="164" fontId="2" fillId="10" borderId="22" xfId="0" applyNumberFormat="1" applyFont="1" applyFill="1" applyBorder="1" applyAlignment="1" applyProtection="1">
      <alignment horizontal="center"/>
      <protection locked="0"/>
    </xf>
    <xf numFmtId="164" fontId="2" fillId="10" borderId="22" xfId="0" applyNumberFormat="1" applyFont="1" applyFill="1" applyBorder="1" applyAlignment="1" applyProtection="1">
      <alignment horizontal="right"/>
      <protection locked="0"/>
    </xf>
    <xf numFmtId="164" fontId="2" fillId="10" borderId="22" xfId="0" applyNumberFormat="1" applyFont="1" applyFill="1" applyBorder="1" applyAlignment="1">
      <alignment horizontal="right"/>
    </xf>
    <xf numFmtId="0" fontId="32" fillId="10" borderId="4" xfId="0" applyFont="1" applyFill="1" applyBorder="1" applyAlignment="1" applyProtection="1">
      <alignment wrapText="1"/>
      <protection locked="0"/>
    </xf>
    <xf numFmtId="0" fontId="3" fillId="10" borderId="4" xfId="0" applyFont="1" applyFill="1" applyBorder="1" applyAlignment="1" applyProtection="1">
      <alignment wrapText="1"/>
      <protection locked="0"/>
    </xf>
    <xf numFmtId="164" fontId="2" fillId="10" borderId="4" xfId="0" applyNumberFormat="1" applyFont="1" applyFill="1" applyBorder="1" applyAlignment="1">
      <alignment horizontal="right"/>
    </xf>
    <xf numFmtId="0" fontId="35" fillId="0" borderId="4" xfId="0" applyFont="1" applyBorder="1" applyAlignment="1" applyProtection="1">
      <alignment horizontal="right" wrapText="1"/>
      <protection locked="0"/>
    </xf>
    <xf numFmtId="0" fontId="22" fillId="13" borderId="2" xfId="0" applyFont="1" applyFill="1" applyBorder="1" applyProtection="1">
      <protection locked="0"/>
    </xf>
    <xf numFmtId="0" fontId="0" fillId="13" borderId="7" xfId="0" applyFill="1" applyBorder="1" applyProtection="1">
      <protection locked="0"/>
    </xf>
    <xf numFmtId="0" fontId="0" fillId="13" borderId="7" xfId="0" applyFill="1" applyBorder="1" applyAlignment="1" applyProtection="1">
      <alignment horizontal="right"/>
      <protection locked="0"/>
    </xf>
    <xf numFmtId="0" fontId="0" fillId="13" borderId="18" xfId="0" applyFill="1" applyBorder="1" applyAlignment="1">
      <alignment horizontal="right"/>
    </xf>
    <xf numFmtId="0" fontId="36" fillId="0" borderId="4" xfId="0" applyFont="1" applyBorder="1" applyAlignment="1" applyProtection="1">
      <alignment horizontal="right"/>
      <protection locked="0"/>
    </xf>
    <xf numFmtId="0" fontId="22" fillId="7" borderId="19" xfId="0" applyFont="1" applyFill="1" applyBorder="1" applyProtection="1">
      <protection locked="0"/>
    </xf>
    <xf numFmtId="0" fontId="11" fillId="4" borderId="23" xfId="0" applyFont="1" applyFill="1" applyBorder="1" applyAlignment="1" applyProtection="1">
      <protection locked="0"/>
    </xf>
    <xf numFmtId="0" fontId="11" fillId="4" borderId="7" xfId="0" applyFont="1" applyFill="1" applyBorder="1" applyAlignment="1" applyProtection="1">
      <protection locked="0"/>
    </xf>
    <xf numFmtId="0" fontId="3" fillId="4" borderId="7" xfId="0" applyFont="1" applyFill="1" applyBorder="1" applyAlignment="1" applyProtection="1">
      <protection locked="0"/>
    </xf>
    <xf numFmtId="0" fontId="3" fillId="4" borderId="3" xfId="0" applyFont="1" applyFill="1" applyBorder="1" applyAlignment="1" applyProtection="1">
      <protection locked="0"/>
    </xf>
    <xf numFmtId="0" fontId="3" fillId="4" borderId="6" xfId="0" applyFont="1" applyFill="1" applyBorder="1" applyAlignment="1" applyProtection="1">
      <protection locked="0"/>
    </xf>
  </cellXfs>
  <cellStyles count="3">
    <cellStyle name="Procent" xfId="1" builtinId="5"/>
    <cellStyle name="Standaard" xfId="0" builtinId="0"/>
    <cellStyle name="Standaard 2" xfId="2" xr:uid="{3C5E784A-7D96-41B4-9AF5-C48AA9BA174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64"/>
  <sheetViews>
    <sheetView tabSelected="1" topLeftCell="A25" zoomScaleNormal="100" zoomScaleSheetLayoutView="100" workbookViewId="0">
      <selection activeCell="G49" sqref="G49"/>
    </sheetView>
  </sheetViews>
  <sheetFormatPr defaultColWidth="9.140625" defaultRowHeight="15"/>
  <cols>
    <col min="1" max="1" width="9.140625" style="5"/>
    <col min="2" max="2" width="33.85546875" style="5" customWidth="1"/>
    <col min="3" max="3" width="21.42578125" style="5" customWidth="1"/>
    <col min="4" max="4" width="14.42578125" style="5" customWidth="1"/>
    <col min="5" max="6" width="15.42578125" style="5" customWidth="1"/>
    <col min="7" max="8" width="18.140625" style="5" customWidth="1"/>
    <col min="9" max="9" width="17" style="5" customWidth="1"/>
    <col min="10" max="11" width="16.85546875" style="49" customWidth="1"/>
    <col min="12" max="12" width="16.85546875" style="63" customWidth="1"/>
    <col min="13" max="13" width="5.42578125" style="5" customWidth="1"/>
    <col min="14" max="14" width="11.140625" style="5" bestFit="1" customWidth="1"/>
    <col min="15" max="15" width="1.7109375" style="5" customWidth="1"/>
    <col min="16" max="16384" width="9.140625" style="5"/>
  </cols>
  <sheetData>
    <row r="2" spans="1:19">
      <c r="B2" s="138" t="s">
        <v>0</v>
      </c>
    </row>
    <row r="3" spans="1:19" ht="21">
      <c r="A3" s="2"/>
      <c r="B3" s="176" t="s">
        <v>1</v>
      </c>
      <c r="C3" s="177"/>
      <c r="D3" s="177"/>
      <c r="E3" s="177"/>
      <c r="F3" s="177"/>
      <c r="G3" s="178"/>
      <c r="H3" s="104"/>
      <c r="I3" s="3" t="s">
        <v>2</v>
      </c>
      <c r="J3" s="4"/>
      <c r="K3" s="4"/>
      <c r="L3" s="54"/>
    </row>
    <row r="4" spans="1:19">
      <c r="A4" s="2"/>
      <c r="B4" s="179"/>
      <c r="C4" s="180"/>
      <c r="D4" s="180"/>
      <c r="E4" s="180"/>
      <c r="F4" s="180"/>
      <c r="G4" s="180"/>
      <c r="H4" s="105"/>
      <c r="I4" s="6"/>
      <c r="J4" s="7"/>
      <c r="K4" s="7"/>
      <c r="L4" s="55"/>
    </row>
    <row r="5" spans="1:19" ht="45.75">
      <c r="A5" s="8" t="s">
        <v>3</v>
      </c>
      <c r="B5" s="9" t="s">
        <v>4</v>
      </c>
      <c r="C5" s="9"/>
      <c r="D5" s="9"/>
      <c r="E5" s="9"/>
      <c r="F5" s="9"/>
      <c r="G5" s="77" t="s">
        <v>5</v>
      </c>
      <c r="H5" s="174" t="s">
        <v>6</v>
      </c>
      <c r="I5" s="169" t="s">
        <v>7</v>
      </c>
      <c r="J5" s="74" t="s">
        <v>8</v>
      </c>
      <c r="K5" s="74" t="s">
        <v>9</v>
      </c>
      <c r="L5" s="75" t="s">
        <v>10</v>
      </c>
      <c r="M5" s="11"/>
      <c r="N5" s="12"/>
      <c r="O5" s="11"/>
      <c r="P5" s="11"/>
      <c r="Q5" s="13"/>
      <c r="R5" s="14"/>
    </row>
    <row r="6" spans="1:19" ht="15.95">
      <c r="A6" s="2"/>
      <c r="B6" s="9"/>
      <c r="C6" s="9"/>
      <c r="D6" s="9"/>
      <c r="E6" s="9"/>
      <c r="F6" s="9"/>
      <c r="G6" s="15"/>
      <c r="H6" s="15"/>
      <c r="I6" s="15"/>
      <c r="J6" s="9"/>
      <c r="K6" s="9"/>
      <c r="L6" s="76" t="s">
        <v>11</v>
      </c>
      <c r="M6" s="11"/>
      <c r="N6" s="12"/>
      <c r="O6" s="11"/>
      <c r="P6" s="11"/>
      <c r="Q6" s="13"/>
      <c r="R6" s="14"/>
      <c r="S6" s="16"/>
    </row>
    <row r="7" spans="1:19">
      <c r="A7" s="17"/>
      <c r="B7" s="151" t="s">
        <v>12</v>
      </c>
      <c r="C7" s="151" t="s">
        <v>13</v>
      </c>
      <c r="D7" s="151" t="s">
        <v>14</v>
      </c>
      <c r="E7" s="151" t="s">
        <v>15</v>
      </c>
      <c r="F7" s="151" t="s">
        <v>16</v>
      </c>
      <c r="G7" s="146"/>
      <c r="H7" s="146"/>
      <c r="I7" s="146"/>
      <c r="J7" s="152"/>
      <c r="K7" s="152"/>
      <c r="L7" s="153"/>
      <c r="Q7" s="13"/>
      <c r="R7" s="14"/>
      <c r="S7" s="16"/>
    </row>
    <row r="8" spans="1:19">
      <c r="A8" s="2"/>
      <c r="B8" s="66" t="s">
        <v>17</v>
      </c>
      <c r="C8" s="66"/>
      <c r="D8" s="66"/>
      <c r="E8" s="69"/>
      <c r="F8" s="70">
        <v>0</v>
      </c>
      <c r="G8" s="19">
        <f>D8*F8</f>
        <v>0</v>
      </c>
      <c r="H8" s="124"/>
      <c r="I8" s="20">
        <v>12500</v>
      </c>
      <c r="J8" s="21">
        <v>0</v>
      </c>
      <c r="K8" s="78">
        <v>0</v>
      </c>
      <c r="L8" s="56">
        <f>G8-J8-K8</f>
        <v>0</v>
      </c>
      <c r="N8" s="22"/>
      <c r="Q8" s="13"/>
      <c r="R8" s="14"/>
      <c r="S8" s="16"/>
    </row>
    <row r="9" spans="1:19" s="16" customFormat="1" ht="30.75">
      <c r="A9" s="23"/>
      <c r="B9" s="66" t="s">
        <v>18</v>
      </c>
      <c r="C9" s="66"/>
      <c r="D9" s="66"/>
      <c r="E9" s="69"/>
      <c r="F9" s="70">
        <v>0</v>
      </c>
      <c r="G9" s="19">
        <f t="shared" ref="G9:G11" si="0">D9*F9</f>
        <v>0</v>
      </c>
      <c r="H9" s="125"/>
      <c r="I9" s="24">
        <f>N9*I8</f>
        <v>3750</v>
      </c>
      <c r="J9" s="25">
        <v>0</v>
      </c>
      <c r="K9" s="79">
        <v>0</v>
      </c>
      <c r="L9" s="56">
        <f t="shared" ref="L9:L11" si="1">G9-J9-K9</f>
        <v>0</v>
      </c>
      <c r="N9" s="26">
        <v>0.3</v>
      </c>
      <c r="Q9" s="13"/>
      <c r="R9" s="27"/>
    </row>
    <row r="10" spans="1:19" ht="15.95">
      <c r="A10" s="2"/>
      <c r="B10" s="66" t="s">
        <v>19</v>
      </c>
      <c r="C10" s="66"/>
      <c r="D10" s="66"/>
      <c r="E10" s="69"/>
      <c r="F10" s="70">
        <v>0</v>
      </c>
      <c r="G10" s="19">
        <f t="shared" si="0"/>
        <v>0</v>
      </c>
      <c r="H10" s="125"/>
      <c r="I10" s="28">
        <v>15000</v>
      </c>
      <c r="J10" s="21">
        <v>0</v>
      </c>
      <c r="K10" s="78">
        <v>0</v>
      </c>
      <c r="L10" s="56">
        <f t="shared" si="1"/>
        <v>0</v>
      </c>
      <c r="Q10" s="13"/>
      <c r="R10" s="14"/>
      <c r="S10" s="16"/>
    </row>
    <row r="11" spans="1:19">
      <c r="A11" s="2"/>
      <c r="B11" s="71" t="s">
        <v>20</v>
      </c>
      <c r="C11" s="73"/>
      <c r="D11" s="73"/>
      <c r="E11" s="71"/>
      <c r="F11" s="72">
        <v>0</v>
      </c>
      <c r="G11" s="19">
        <f t="shared" si="0"/>
        <v>0</v>
      </c>
      <c r="H11" s="125"/>
      <c r="I11" s="29">
        <v>2500</v>
      </c>
      <c r="J11" s="21">
        <v>0</v>
      </c>
      <c r="K11" s="78">
        <v>0</v>
      </c>
      <c r="L11" s="56">
        <f t="shared" si="1"/>
        <v>0</v>
      </c>
      <c r="Q11" s="13"/>
      <c r="R11" s="14"/>
      <c r="S11" s="16"/>
    </row>
    <row r="12" spans="1:19">
      <c r="A12" s="2"/>
      <c r="B12" s="68" t="s">
        <v>21</v>
      </c>
      <c r="C12" s="68"/>
      <c r="D12" s="68"/>
      <c r="E12" s="68"/>
      <c r="F12" s="68"/>
      <c r="G12" s="30">
        <f>SUM(G8:G11)</f>
        <v>0</v>
      </c>
      <c r="H12" s="108"/>
      <c r="I12" s="31">
        <f>SUM(I8:I11)</f>
        <v>33750</v>
      </c>
      <c r="J12" s="32">
        <f>SUM(J8:J11)</f>
        <v>0</v>
      </c>
      <c r="K12" s="80">
        <f>SUM(K8:K11)</f>
        <v>0</v>
      </c>
      <c r="L12" s="56">
        <f>SUM(L8:L11)</f>
        <v>0</v>
      </c>
      <c r="Q12" s="13"/>
      <c r="R12" s="14"/>
      <c r="S12" s="16"/>
    </row>
    <row r="13" spans="1:19">
      <c r="A13" s="2"/>
      <c r="B13" s="18"/>
      <c r="C13" s="33"/>
      <c r="D13" s="33"/>
      <c r="E13" s="33"/>
      <c r="F13" s="33"/>
      <c r="G13" s="33"/>
      <c r="H13" s="106"/>
      <c r="I13" s="34"/>
      <c r="J13" s="34"/>
      <c r="K13" s="34"/>
      <c r="L13" s="57"/>
      <c r="Q13" s="13"/>
      <c r="R13" s="14"/>
      <c r="S13" s="16"/>
    </row>
    <row r="14" spans="1:19" ht="27.75" customHeight="1">
      <c r="A14" s="2"/>
      <c r="B14" s="145" t="s">
        <v>22</v>
      </c>
      <c r="C14" s="145" t="s">
        <v>13</v>
      </c>
      <c r="D14" s="145" t="s">
        <v>14</v>
      </c>
      <c r="E14" s="145" t="s">
        <v>15</v>
      </c>
      <c r="F14" s="145" t="s">
        <v>16</v>
      </c>
      <c r="G14" s="146"/>
      <c r="H14" s="147"/>
      <c r="I14" s="148"/>
      <c r="J14" s="149"/>
      <c r="K14" s="149"/>
      <c r="L14" s="150"/>
      <c r="Q14" s="13"/>
      <c r="R14" s="14"/>
      <c r="S14" s="16"/>
    </row>
    <row r="15" spans="1:19">
      <c r="A15" s="2"/>
      <c r="B15" s="66"/>
      <c r="C15" s="66"/>
      <c r="D15" s="66"/>
      <c r="E15" s="66"/>
      <c r="F15" s="65">
        <v>0</v>
      </c>
      <c r="G15" s="19">
        <f>D15*F15</f>
        <v>0</v>
      </c>
      <c r="H15" s="124"/>
      <c r="I15" s="20">
        <v>15000</v>
      </c>
      <c r="J15" s="21">
        <v>0</v>
      </c>
      <c r="K15" s="79">
        <v>0</v>
      </c>
      <c r="L15" s="56">
        <f t="shared" ref="L15:L22" si="2">G15-J15-K15</f>
        <v>0</v>
      </c>
      <c r="Q15" s="13"/>
      <c r="R15" s="14"/>
      <c r="S15" s="16"/>
    </row>
    <row r="16" spans="1:19">
      <c r="A16" s="2"/>
      <c r="B16" s="66"/>
      <c r="C16" s="66"/>
      <c r="D16" s="66"/>
      <c r="E16" s="66"/>
      <c r="F16" s="65">
        <v>0</v>
      </c>
      <c r="G16" s="19">
        <f t="shared" ref="G16:G22" si="3">D16*F16</f>
        <v>0</v>
      </c>
      <c r="H16" s="124"/>
      <c r="I16" s="20">
        <v>0</v>
      </c>
      <c r="J16" s="21">
        <v>0</v>
      </c>
      <c r="K16" s="79">
        <v>0</v>
      </c>
      <c r="L16" s="56">
        <f t="shared" si="2"/>
        <v>0</v>
      </c>
      <c r="Q16" s="13"/>
      <c r="R16" s="14"/>
      <c r="S16" s="16"/>
    </row>
    <row r="17" spans="1:21">
      <c r="A17" s="2"/>
      <c r="B17" s="66"/>
      <c r="C17" s="66"/>
      <c r="D17" s="66"/>
      <c r="E17" s="66"/>
      <c r="F17" s="65">
        <v>0</v>
      </c>
      <c r="G17" s="19">
        <f t="shared" si="3"/>
        <v>0</v>
      </c>
      <c r="H17" s="124"/>
      <c r="I17" s="20">
        <v>0</v>
      </c>
      <c r="J17" s="21">
        <v>0</v>
      </c>
      <c r="K17" s="79">
        <v>0</v>
      </c>
      <c r="L17" s="56">
        <f t="shared" si="2"/>
        <v>0</v>
      </c>
      <c r="Q17" s="13"/>
      <c r="R17" s="14"/>
      <c r="S17" s="16"/>
    </row>
    <row r="18" spans="1:21">
      <c r="A18" s="2"/>
      <c r="B18" s="66"/>
      <c r="C18" s="66"/>
      <c r="D18" s="66"/>
      <c r="E18" s="66"/>
      <c r="F18" s="65">
        <v>0</v>
      </c>
      <c r="G18" s="19">
        <f t="shared" si="3"/>
        <v>0</v>
      </c>
      <c r="H18" s="124"/>
      <c r="I18" s="20">
        <v>0</v>
      </c>
      <c r="J18" s="21">
        <v>0</v>
      </c>
      <c r="K18" s="79">
        <v>0</v>
      </c>
      <c r="L18" s="56">
        <f t="shared" si="2"/>
        <v>0</v>
      </c>
      <c r="Q18" s="13"/>
      <c r="R18" s="14"/>
      <c r="S18" s="16"/>
    </row>
    <row r="19" spans="1:21">
      <c r="A19" s="2"/>
      <c r="B19" s="66"/>
      <c r="C19" s="66"/>
      <c r="D19" s="66"/>
      <c r="E19" s="66"/>
      <c r="F19" s="65">
        <v>0</v>
      </c>
      <c r="G19" s="19">
        <f t="shared" si="3"/>
        <v>0</v>
      </c>
      <c r="H19" s="124"/>
      <c r="I19" s="20">
        <v>0</v>
      </c>
      <c r="J19" s="21">
        <v>0</v>
      </c>
      <c r="K19" s="79">
        <v>0</v>
      </c>
      <c r="L19" s="56">
        <f t="shared" si="2"/>
        <v>0</v>
      </c>
      <c r="Q19" s="13"/>
      <c r="R19" s="14"/>
      <c r="S19" s="16"/>
    </row>
    <row r="20" spans="1:21">
      <c r="A20" s="2"/>
      <c r="B20" s="66"/>
      <c r="C20" s="66"/>
      <c r="D20" s="66"/>
      <c r="E20" s="66"/>
      <c r="F20" s="65">
        <v>0</v>
      </c>
      <c r="G20" s="19">
        <f t="shared" si="3"/>
        <v>0</v>
      </c>
      <c r="H20" s="124"/>
      <c r="I20" s="20">
        <v>0</v>
      </c>
      <c r="J20" s="21">
        <v>0</v>
      </c>
      <c r="K20" s="79">
        <v>0</v>
      </c>
      <c r="L20" s="56">
        <f t="shared" si="2"/>
        <v>0</v>
      </c>
      <c r="R20" s="27"/>
      <c r="S20" s="16"/>
    </row>
    <row r="21" spans="1:21">
      <c r="A21" s="2"/>
      <c r="B21" s="66"/>
      <c r="C21" s="66"/>
      <c r="D21" s="66"/>
      <c r="E21" s="66"/>
      <c r="F21" s="65">
        <v>0</v>
      </c>
      <c r="G21" s="19">
        <f t="shared" si="3"/>
        <v>0</v>
      </c>
      <c r="H21" s="124"/>
      <c r="I21" s="20">
        <v>0</v>
      </c>
      <c r="J21" s="21">
        <v>0</v>
      </c>
      <c r="K21" s="79">
        <v>0</v>
      </c>
      <c r="L21" s="56">
        <f t="shared" si="2"/>
        <v>0</v>
      </c>
      <c r="Q21" s="13"/>
      <c r="R21" s="27"/>
      <c r="S21" s="16"/>
    </row>
    <row r="22" spans="1:21">
      <c r="A22" s="2"/>
      <c r="B22" s="66"/>
      <c r="C22" s="66"/>
      <c r="D22" s="66"/>
      <c r="E22" s="66"/>
      <c r="F22" s="65">
        <v>0</v>
      </c>
      <c r="G22" s="19">
        <f t="shared" si="3"/>
        <v>0</v>
      </c>
      <c r="H22" s="124"/>
      <c r="I22" s="20">
        <v>0</v>
      </c>
      <c r="J22" s="21">
        <v>0</v>
      </c>
      <c r="K22" s="79">
        <v>0</v>
      </c>
      <c r="L22" s="56">
        <f t="shared" si="2"/>
        <v>0</v>
      </c>
    </row>
    <row r="23" spans="1:21">
      <c r="A23" s="2"/>
      <c r="B23" s="68" t="s">
        <v>23</v>
      </c>
      <c r="C23" s="68"/>
      <c r="D23" s="68"/>
      <c r="E23" s="68"/>
      <c r="F23" s="68"/>
      <c r="G23" s="30">
        <f>SUM(G15:G22)</f>
        <v>0</v>
      </c>
      <c r="H23" s="107"/>
      <c r="I23" s="35">
        <f>SUM(I15:I22)</f>
        <v>15000</v>
      </c>
      <c r="J23" s="32">
        <f>SUM(J15:J22)</f>
        <v>0</v>
      </c>
      <c r="K23" s="80">
        <f>SUM(K15:K22)</f>
        <v>0</v>
      </c>
      <c r="L23" s="58">
        <f>SUM(L15:L22)</f>
        <v>0</v>
      </c>
    </row>
    <row r="24" spans="1:21">
      <c r="A24" s="2"/>
      <c r="B24" s="140"/>
      <c r="C24" s="36"/>
      <c r="D24" s="36"/>
      <c r="E24" s="36"/>
      <c r="F24" s="36"/>
      <c r="G24" s="37"/>
      <c r="H24" s="37"/>
      <c r="I24" s="154"/>
      <c r="J24" s="154"/>
      <c r="K24" s="154"/>
      <c r="L24" s="155"/>
    </row>
    <row r="25" spans="1:21">
      <c r="A25" s="139"/>
      <c r="B25" s="160" t="s">
        <v>24</v>
      </c>
      <c r="C25" s="161" t="s">
        <v>13</v>
      </c>
      <c r="D25" s="161" t="s">
        <v>14</v>
      </c>
      <c r="E25" s="161" t="s">
        <v>15</v>
      </c>
      <c r="F25" s="161" t="s">
        <v>16</v>
      </c>
      <c r="G25" s="162"/>
      <c r="H25" s="162"/>
      <c r="I25" s="163"/>
      <c r="J25" s="164"/>
      <c r="K25" s="164"/>
      <c r="L25" s="165"/>
    </row>
    <row r="26" spans="1:21" ht="45.75">
      <c r="A26" s="139"/>
      <c r="B26" s="156" t="s">
        <v>25</v>
      </c>
      <c r="C26" s="157"/>
      <c r="D26" s="157"/>
      <c r="E26" s="157"/>
      <c r="F26" s="157"/>
      <c r="G26" s="158">
        <f t="shared" ref="G26:G27" si="4">D26*F26</f>
        <v>0</v>
      </c>
      <c r="H26" s="125"/>
      <c r="I26" s="28">
        <v>2500</v>
      </c>
      <c r="J26" s="21">
        <v>0</v>
      </c>
      <c r="K26" s="79">
        <v>0</v>
      </c>
      <c r="L26" s="159">
        <f t="shared" ref="L26:L27" si="5">G26-J26-K26</f>
        <v>0</v>
      </c>
    </row>
    <row r="27" spans="1:21">
      <c r="A27" s="139"/>
      <c r="B27" s="141"/>
      <c r="C27" s="141"/>
      <c r="D27" s="141"/>
      <c r="E27" s="141"/>
      <c r="F27" s="141"/>
      <c r="G27" s="19">
        <f t="shared" si="4"/>
        <v>0</v>
      </c>
      <c r="H27" s="124"/>
      <c r="I27" s="20">
        <v>0</v>
      </c>
      <c r="J27" s="21">
        <v>0</v>
      </c>
      <c r="K27" s="79">
        <v>0</v>
      </c>
      <c r="L27" s="56">
        <f t="shared" si="5"/>
        <v>0</v>
      </c>
    </row>
    <row r="28" spans="1:21">
      <c r="A28" s="139"/>
      <c r="B28" s="141" t="s">
        <v>26</v>
      </c>
      <c r="C28" s="141"/>
      <c r="D28" s="141"/>
      <c r="E28" s="141"/>
      <c r="F28" s="141"/>
      <c r="G28" s="30">
        <f>SUM(G26:G27)</f>
        <v>0</v>
      </c>
      <c r="H28" s="107"/>
      <c r="I28" s="35">
        <f>SUM(I26:I27)</f>
        <v>2500</v>
      </c>
      <c r="J28" s="32">
        <f>SUM(J26:J27)</f>
        <v>0</v>
      </c>
      <c r="K28" s="80">
        <f>SUM(K26:K27)</f>
        <v>0</v>
      </c>
      <c r="L28" s="58">
        <f>SUM(L26:L27)</f>
        <v>0</v>
      </c>
    </row>
    <row r="29" spans="1:21">
      <c r="A29" s="139"/>
      <c r="B29" s="141"/>
      <c r="C29" s="141"/>
      <c r="D29" s="141"/>
      <c r="E29" s="141"/>
      <c r="F29" s="141"/>
      <c r="G29" s="142"/>
      <c r="H29" s="142"/>
      <c r="I29" s="143"/>
      <c r="J29" s="143"/>
      <c r="K29" s="143"/>
      <c r="L29" s="144"/>
    </row>
    <row r="30" spans="1:21" ht="28.5" customHeight="1">
      <c r="A30" s="2"/>
      <c r="B30" s="166" t="s">
        <v>27</v>
      </c>
      <c r="C30" s="167" t="s">
        <v>13</v>
      </c>
      <c r="D30" s="167" t="s">
        <v>28</v>
      </c>
      <c r="E30" s="167" t="s">
        <v>15</v>
      </c>
      <c r="F30" s="167" t="s">
        <v>16</v>
      </c>
      <c r="G30" s="147"/>
      <c r="H30" s="147"/>
      <c r="I30" s="148"/>
      <c r="J30" s="149"/>
      <c r="K30" s="149"/>
      <c r="L30" s="168"/>
    </row>
    <row r="31" spans="1:21">
      <c r="A31" s="2"/>
      <c r="B31" s="66"/>
      <c r="C31" s="66"/>
      <c r="D31" s="66">
        <v>1</v>
      </c>
      <c r="E31" s="66"/>
      <c r="F31" s="65">
        <v>0</v>
      </c>
      <c r="G31" s="19">
        <f>D31*F31</f>
        <v>0</v>
      </c>
      <c r="H31" s="124"/>
      <c r="I31" s="20">
        <v>22500</v>
      </c>
      <c r="J31" s="21">
        <v>0</v>
      </c>
      <c r="K31" s="79">
        <v>0</v>
      </c>
      <c r="L31" s="56">
        <f t="shared" ref="L31:L39" si="6">G31-J31-K31</f>
        <v>0</v>
      </c>
    </row>
    <row r="32" spans="1:21">
      <c r="A32" s="2"/>
      <c r="B32" s="66"/>
      <c r="C32" s="66"/>
      <c r="D32" s="66"/>
      <c r="E32" s="66"/>
      <c r="F32" s="65">
        <v>0</v>
      </c>
      <c r="G32" s="19">
        <f t="shared" ref="G32:G39" si="7">D32*F32</f>
        <v>0</v>
      </c>
      <c r="H32" s="124"/>
      <c r="I32" s="20">
        <v>0</v>
      </c>
      <c r="J32" s="21">
        <v>0</v>
      </c>
      <c r="K32" s="79">
        <v>0</v>
      </c>
      <c r="L32" s="56">
        <f t="shared" si="6"/>
        <v>0</v>
      </c>
      <c r="Q32" s="13"/>
      <c r="R32" s="14"/>
      <c r="U32" s="16"/>
    </row>
    <row r="33" spans="1:21">
      <c r="A33" s="2"/>
      <c r="B33" s="66"/>
      <c r="C33" s="66"/>
      <c r="D33" s="66"/>
      <c r="E33" s="66"/>
      <c r="F33" s="65">
        <v>0</v>
      </c>
      <c r="G33" s="19">
        <f t="shared" si="7"/>
        <v>0</v>
      </c>
      <c r="H33" s="124"/>
      <c r="I33" s="20">
        <v>0</v>
      </c>
      <c r="J33" s="21">
        <v>0</v>
      </c>
      <c r="K33" s="79">
        <v>0</v>
      </c>
      <c r="L33" s="56">
        <f t="shared" si="6"/>
        <v>0</v>
      </c>
      <c r="Q33" s="13"/>
      <c r="R33" s="14"/>
      <c r="U33" s="16"/>
    </row>
    <row r="34" spans="1:21">
      <c r="A34" s="2"/>
      <c r="B34" s="66"/>
      <c r="C34" s="66"/>
      <c r="D34" s="66"/>
      <c r="E34" s="66"/>
      <c r="F34" s="65">
        <v>0</v>
      </c>
      <c r="G34" s="19">
        <f t="shared" si="7"/>
        <v>0</v>
      </c>
      <c r="H34" s="124"/>
      <c r="I34" s="20">
        <v>0</v>
      </c>
      <c r="J34" s="21">
        <v>0</v>
      </c>
      <c r="K34" s="79">
        <v>0</v>
      </c>
      <c r="L34" s="56">
        <f t="shared" si="6"/>
        <v>0</v>
      </c>
      <c r="Q34" s="13"/>
      <c r="R34" s="14"/>
      <c r="U34" s="16"/>
    </row>
    <row r="35" spans="1:21">
      <c r="A35" s="2"/>
      <c r="B35" s="66"/>
      <c r="C35" s="66"/>
      <c r="D35" s="66"/>
      <c r="E35" s="66"/>
      <c r="F35" s="65">
        <v>0</v>
      </c>
      <c r="G35" s="19">
        <f t="shared" si="7"/>
        <v>0</v>
      </c>
      <c r="H35" s="124"/>
      <c r="I35" s="20">
        <v>0</v>
      </c>
      <c r="J35" s="21">
        <v>0</v>
      </c>
      <c r="K35" s="79">
        <v>0</v>
      </c>
      <c r="L35" s="56">
        <f t="shared" si="6"/>
        <v>0</v>
      </c>
      <c r="Q35" s="13"/>
      <c r="R35" s="14"/>
      <c r="U35" s="16"/>
    </row>
    <row r="36" spans="1:21">
      <c r="A36" s="2"/>
      <c r="B36" s="66"/>
      <c r="C36" s="66"/>
      <c r="D36" s="66"/>
      <c r="E36" s="66"/>
      <c r="F36" s="65">
        <v>0</v>
      </c>
      <c r="G36" s="19">
        <f t="shared" si="7"/>
        <v>0</v>
      </c>
      <c r="H36" s="124"/>
      <c r="I36" s="20">
        <v>0</v>
      </c>
      <c r="J36" s="21">
        <v>0</v>
      </c>
      <c r="K36" s="79">
        <v>0</v>
      </c>
      <c r="L36" s="56">
        <f t="shared" si="6"/>
        <v>0</v>
      </c>
      <c r="Q36" s="38"/>
      <c r="R36" s="14"/>
      <c r="U36" s="16"/>
    </row>
    <row r="37" spans="1:21">
      <c r="A37" s="2"/>
      <c r="B37" s="66"/>
      <c r="C37" s="66"/>
      <c r="D37" s="66"/>
      <c r="E37" s="66"/>
      <c r="F37" s="65">
        <v>0</v>
      </c>
      <c r="G37" s="19">
        <v>0</v>
      </c>
      <c r="H37" s="124"/>
      <c r="I37" s="20">
        <v>0</v>
      </c>
      <c r="J37" s="21">
        <v>0</v>
      </c>
      <c r="K37" s="79">
        <v>0</v>
      </c>
      <c r="L37" s="56">
        <f t="shared" si="6"/>
        <v>0</v>
      </c>
      <c r="Q37" s="13"/>
      <c r="R37" s="14"/>
      <c r="U37" s="16"/>
    </row>
    <row r="38" spans="1:21">
      <c r="A38" s="2"/>
      <c r="B38" s="66"/>
      <c r="C38" s="66"/>
      <c r="D38" s="66"/>
      <c r="E38" s="66"/>
      <c r="F38" s="65">
        <v>0</v>
      </c>
      <c r="G38" s="19">
        <f t="shared" si="7"/>
        <v>0</v>
      </c>
      <c r="H38" s="124"/>
      <c r="I38" s="20">
        <v>0</v>
      </c>
      <c r="J38" s="21">
        <v>0</v>
      </c>
      <c r="K38" s="79">
        <v>0</v>
      </c>
      <c r="L38" s="56">
        <f t="shared" si="6"/>
        <v>0</v>
      </c>
      <c r="Q38" s="13"/>
      <c r="R38" s="14"/>
      <c r="S38" s="16"/>
      <c r="T38" s="16"/>
      <c r="U38" s="16"/>
    </row>
    <row r="39" spans="1:21">
      <c r="A39" s="2"/>
      <c r="B39" s="66"/>
      <c r="C39" s="66"/>
      <c r="D39" s="66"/>
      <c r="E39" s="66"/>
      <c r="F39" s="65">
        <v>0</v>
      </c>
      <c r="G39" s="19">
        <f t="shared" si="7"/>
        <v>0</v>
      </c>
      <c r="H39" s="124"/>
      <c r="I39" s="20">
        <v>0</v>
      </c>
      <c r="J39" s="21">
        <v>0</v>
      </c>
      <c r="K39" s="79">
        <v>0</v>
      </c>
      <c r="L39" s="56">
        <f t="shared" si="6"/>
        <v>0</v>
      </c>
      <c r="Q39" s="13"/>
      <c r="R39" s="14"/>
      <c r="S39" s="16"/>
      <c r="T39" s="16"/>
      <c r="U39" s="16"/>
    </row>
    <row r="40" spans="1:21" ht="15.95">
      <c r="A40" s="2"/>
      <c r="B40" s="67" t="s">
        <v>29</v>
      </c>
      <c r="C40" s="67"/>
      <c r="D40" s="67"/>
      <c r="E40" s="67"/>
      <c r="F40" s="67"/>
      <c r="G40" s="30">
        <f>SUM(G31:G39)</f>
        <v>0</v>
      </c>
      <c r="H40" s="108"/>
      <c r="I40" s="31">
        <f>SUM(I31:I39)</f>
        <v>22500</v>
      </c>
      <c r="J40" s="32">
        <f>SUM(J31:J39)</f>
        <v>0</v>
      </c>
      <c r="K40" s="80">
        <f>SUM(K31:K39)</f>
        <v>0</v>
      </c>
      <c r="L40" s="58">
        <f>SUM(L31:L39)</f>
        <v>0</v>
      </c>
      <c r="Q40" s="13"/>
      <c r="R40" s="14"/>
      <c r="S40" s="16"/>
      <c r="T40" s="16"/>
      <c r="U40" s="16"/>
    </row>
    <row r="41" spans="1:21">
      <c r="A41" s="2"/>
      <c r="B41" s="39"/>
      <c r="C41" s="39"/>
      <c r="D41" s="39"/>
      <c r="E41" s="39"/>
      <c r="F41" s="39"/>
      <c r="G41" s="40"/>
      <c r="H41" s="119"/>
      <c r="I41" s="41"/>
      <c r="J41" s="42"/>
      <c r="K41" s="42"/>
      <c r="L41" s="81"/>
      <c r="Q41" s="38"/>
      <c r="R41" s="43"/>
      <c r="S41" s="16"/>
      <c r="T41" s="16"/>
      <c r="U41" s="16"/>
    </row>
    <row r="42" spans="1:21">
      <c r="A42" s="2"/>
      <c r="B42" s="10" t="s">
        <v>30</v>
      </c>
      <c r="C42" s="10"/>
      <c r="D42" s="10"/>
      <c r="E42" s="10"/>
      <c r="F42" s="10"/>
      <c r="G42" s="109">
        <f>SUM(G12+G23+G28+G40)</f>
        <v>0</v>
      </c>
      <c r="H42" s="120"/>
      <c r="I42" s="113">
        <f>SUM(I12+I23+I28+I40)</f>
        <v>73750</v>
      </c>
      <c r="J42" s="44">
        <f>J12+J40+J23</f>
        <v>0</v>
      </c>
      <c r="K42" s="86">
        <f>K12+K40+K23</f>
        <v>0</v>
      </c>
      <c r="L42" s="60">
        <f>L12+L40+L23</f>
        <v>0</v>
      </c>
      <c r="Q42" s="38"/>
      <c r="R42" s="43"/>
      <c r="T42" s="16"/>
      <c r="U42" s="16"/>
    </row>
    <row r="43" spans="1:21">
      <c r="A43" s="2"/>
      <c r="B43" s="8"/>
      <c r="C43" s="8"/>
      <c r="D43" s="8"/>
      <c r="E43" s="8"/>
      <c r="F43" s="8"/>
      <c r="G43" s="110"/>
      <c r="H43" s="121"/>
      <c r="I43" s="114"/>
      <c r="J43" s="1"/>
      <c r="K43" s="1"/>
      <c r="L43" s="59"/>
      <c r="Q43" s="38"/>
      <c r="R43" s="43"/>
      <c r="T43" s="16"/>
      <c r="U43" s="16"/>
    </row>
    <row r="44" spans="1:21">
      <c r="A44" s="2"/>
      <c r="B44" s="8" t="s">
        <v>31</v>
      </c>
      <c r="C44" s="8"/>
      <c r="D44" s="8"/>
      <c r="E44" s="8"/>
      <c r="F44" s="8"/>
      <c r="G44" s="111"/>
      <c r="H44" s="121"/>
      <c r="I44" s="115"/>
      <c r="J44" s="45"/>
      <c r="K44" s="79"/>
      <c r="L44" s="61"/>
      <c r="Q44" s="38"/>
      <c r="R44" s="43"/>
      <c r="S44" s="16"/>
      <c r="T44" s="16"/>
      <c r="U44" s="16"/>
    </row>
    <row r="45" spans="1:21">
      <c r="A45" s="2"/>
      <c r="B45" s="8"/>
      <c r="C45" s="8"/>
      <c r="D45" s="8"/>
      <c r="E45" s="8"/>
      <c r="F45" s="8"/>
      <c r="G45" s="110"/>
      <c r="H45" s="121"/>
      <c r="I45" s="114"/>
      <c r="J45" s="1"/>
      <c r="K45" s="1"/>
      <c r="L45" s="59"/>
      <c r="Q45" s="38"/>
      <c r="R45" s="43"/>
      <c r="S45" s="16"/>
      <c r="T45" s="16"/>
      <c r="U45" s="16"/>
    </row>
    <row r="46" spans="1:21">
      <c r="A46" s="2"/>
      <c r="B46" s="8" t="s">
        <v>32</v>
      </c>
      <c r="C46" s="8"/>
      <c r="D46" s="8"/>
      <c r="E46" s="8"/>
      <c r="F46" s="8"/>
      <c r="G46" s="112">
        <f>G42*15%</f>
        <v>0</v>
      </c>
      <c r="H46" s="122"/>
      <c r="I46" s="116">
        <f>(I42+I44)*15%</f>
        <v>11062.5</v>
      </c>
      <c r="J46" s="46">
        <f>J42*15%</f>
        <v>0</v>
      </c>
      <c r="K46" s="79"/>
      <c r="L46" s="85"/>
      <c r="R46" s="47"/>
      <c r="S46" s="16"/>
      <c r="T46" s="16"/>
      <c r="U46" s="16"/>
    </row>
    <row r="47" spans="1:21">
      <c r="A47" s="2"/>
      <c r="B47" s="8"/>
      <c r="C47" s="8"/>
      <c r="D47" s="8"/>
      <c r="E47" s="8"/>
      <c r="F47" s="8"/>
      <c r="G47" s="110"/>
      <c r="H47" s="121"/>
      <c r="I47" s="117"/>
      <c r="J47" s="82"/>
      <c r="K47" s="83"/>
      <c r="L47" s="84"/>
      <c r="R47" s="47"/>
      <c r="S47" s="16"/>
      <c r="T47" s="16"/>
      <c r="U47" s="16"/>
    </row>
    <row r="48" spans="1:21">
      <c r="A48" s="2"/>
      <c r="B48" s="8" t="s">
        <v>33</v>
      </c>
      <c r="C48" s="8"/>
      <c r="D48" s="8"/>
      <c r="E48" s="8"/>
      <c r="F48" s="8"/>
      <c r="G48" s="112">
        <f>G42+G44+G46</f>
        <v>0</v>
      </c>
      <c r="H48" s="123"/>
      <c r="I48" s="118">
        <f>SUM(I44+I46+I42)</f>
        <v>84812.5</v>
      </c>
      <c r="J48" s="48">
        <f t="shared" ref="J48:L48" si="8">SUM(J44+J46+J42)</f>
        <v>0</v>
      </c>
      <c r="K48" s="87">
        <f t="shared" si="8"/>
        <v>0</v>
      </c>
      <c r="L48" s="62">
        <f t="shared" si="8"/>
        <v>0</v>
      </c>
      <c r="S48" s="16"/>
      <c r="T48" s="16"/>
    </row>
    <row r="49" spans="2:20">
      <c r="S49" s="16"/>
      <c r="T49" s="16"/>
    </row>
    <row r="50" spans="2:20">
      <c r="B50" s="170" t="s">
        <v>34</v>
      </c>
      <c r="C50" s="171"/>
      <c r="D50" s="171"/>
      <c r="E50" s="171"/>
      <c r="F50" s="171"/>
      <c r="G50" s="171"/>
      <c r="H50" s="171"/>
      <c r="I50" s="171"/>
      <c r="J50" s="172"/>
      <c r="K50" s="172"/>
      <c r="L50" s="173"/>
      <c r="S50" s="16"/>
      <c r="T50" s="16"/>
    </row>
    <row r="51" spans="2:20">
      <c r="B51" s="170" t="s">
        <v>35</v>
      </c>
      <c r="C51" s="171"/>
      <c r="D51" s="171"/>
      <c r="E51" s="171"/>
      <c r="F51" s="171"/>
      <c r="G51" s="171"/>
      <c r="H51" s="171"/>
      <c r="I51" s="171"/>
      <c r="J51" s="172"/>
      <c r="K51" s="172"/>
      <c r="L51" s="173"/>
      <c r="S51" s="16"/>
      <c r="T51" s="16"/>
    </row>
    <row r="52" spans="2:20">
      <c r="B52" s="126" t="s">
        <v>36</v>
      </c>
      <c r="C52" s="127"/>
      <c r="D52" s="127"/>
      <c r="E52" s="127"/>
      <c r="F52" s="127"/>
      <c r="G52" s="127"/>
      <c r="H52" s="127"/>
      <c r="I52" s="127"/>
      <c r="J52" s="128"/>
      <c r="K52" s="128"/>
      <c r="L52" s="129"/>
      <c r="S52" s="16"/>
      <c r="T52" s="16"/>
    </row>
    <row r="53" spans="2:20">
      <c r="B53" s="175" t="s">
        <v>37</v>
      </c>
      <c r="C53" s="131"/>
      <c r="D53" s="131"/>
      <c r="E53" s="131"/>
      <c r="F53" s="131"/>
      <c r="G53" s="131"/>
      <c r="H53" s="131"/>
      <c r="I53" s="131"/>
      <c r="J53" s="132"/>
      <c r="K53" s="132"/>
      <c r="L53" s="133"/>
      <c r="S53" s="16"/>
      <c r="T53" s="16"/>
    </row>
    <row r="54" spans="2:20">
      <c r="B54" s="134" t="s">
        <v>38</v>
      </c>
      <c r="C54" s="135"/>
      <c r="D54" s="135"/>
      <c r="E54" s="135"/>
      <c r="F54" s="135"/>
      <c r="G54" s="135"/>
      <c r="H54" s="135"/>
      <c r="I54" s="135"/>
      <c r="J54" s="136"/>
      <c r="K54" s="136"/>
      <c r="L54" s="137"/>
      <c r="S54" s="16"/>
      <c r="T54" s="16"/>
    </row>
    <row r="55" spans="2:20">
      <c r="B55" s="130" t="s">
        <v>39</v>
      </c>
      <c r="S55" s="16"/>
      <c r="T55" s="16"/>
    </row>
    <row r="56" spans="2:20" s="16" customFormat="1">
      <c r="B56" s="50"/>
      <c r="C56" s="50"/>
      <c r="D56" s="50"/>
      <c r="E56" s="50"/>
      <c r="F56" s="50"/>
      <c r="J56" s="51"/>
      <c r="K56" s="51"/>
      <c r="L56" s="64"/>
    </row>
    <row r="57" spans="2:20" s="16" customFormat="1">
      <c r="B57" s="103" t="s">
        <v>40</v>
      </c>
      <c r="C57" s="102"/>
      <c r="D57" s="101"/>
      <c r="E57" s="101"/>
      <c r="F57" s="52"/>
      <c r="J57" s="51"/>
      <c r="K57" s="51"/>
      <c r="L57" s="64"/>
    </row>
    <row r="58" spans="2:20" s="16" customFormat="1">
      <c r="B58" s="100" t="s">
        <v>41</v>
      </c>
      <c r="C58" s="99"/>
      <c r="D58" s="92"/>
      <c r="E58" s="91">
        <v>0</v>
      </c>
      <c r="F58" s="52"/>
      <c r="J58" s="51"/>
      <c r="K58" s="51"/>
      <c r="L58" s="64"/>
      <c r="Q58" s="5"/>
    </row>
    <row r="59" spans="2:20">
      <c r="B59" s="98" t="s">
        <v>42</v>
      </c>
      <c r="C59" s="97"/>
      <c r="D59" s="97"/>
      <c r="E59" s="96">
        <v>0</v>
      </c>
      <c r="F59" s="16"/>
      <c r="G59" s="53"/>
      <c r="H59" s="53"/>
    </row>
    <row r="60" spans="2:20">
      <c r="B60" s="95" t="s">
        <v>43</v>
      </c>
      <c r="C60" s="92"/>
      <c r="D60" s="92"/>
      <c r="E60" s="91">
        <v>0</v>
      </c>
    </row>
    <row r="61" spans="2:20">
      <c r="B61" s="94" t="s">
        <v>44</v>
      </c>
      <c r="C61" s="92"/>
      <c r="D61" s="92"/>
      <c r="E61" s="91">
        <v>0</v>
      </c>
    </row>
    <row r="62" spans="2:20">
      <c r="B62" s="93" t="s">
        <v>45</v>
      </c>
      <c r="C62" s="92"/>
      <c r="D62" s="92"/>
      <c r="E62" s="91">
        <v>0</v>
      </c>
    </row>
    <row r="63" spans="2:20">
      <c r="B63" s="93" t="s">
        <v>45</v>
      </c>
      <c r="C63" s="92"/>
      <c r="D63" s="92"/>
      <c r="E63" s="91">
        <v>0</v>
      </c>
    </row>
    <row r="64" spans="2:20">
      <c r="B64" s="90" t="s">
        <v>46</v>
      </c>
      <c r="C64" s="89"/>
      <c r="D64" s="89"/>
      <c r="E64" s="88">
        <f>SUM(E58:E63)</f>
        <v>0</v>
      </c>
    </row>
  </sheetData>
  <protectedRanges>
    <protectedRange algorithmName="SHA-512" hashValue="NpCVO+LYiSm0CCpbVX5O/wyjoYqSEdojzUJ9oFdDW/qsIpFIGT0W9w0JW1vRZcfenkKP+bbbllLcGkmh/ZeWMw==" saltValue="3Kikw+igUGgDbkaIQWw5TQ==" spinCount="100000" sqref="Q5:R6 Q8:R19" name="Bereik2_1"/>
    <protectedRange algorithmName="SHA-512" hashValue="NpCVO+LYiSm0CCpbVX5O/wyjoYqSEdojzUJ9oFdDW/qsIpFIGT0W9w0JW1vRZcfenkKP+bbbllLcGkmh/ZeWMw==" saltValue="3Kikw+igUGgDbkaIQWw5TQ==" spinCount="100000" sqref="Q21:R21" name="Bereik2_2"/>
    <protectedRange algorithmName="SHA-512" hashValue="NpCVO+LYiSm0CCpbVX5O/wyjoYqSEdojzUJ9oFdDW/qsIpFIGT0W9w0JW1vRZcfenkKP+bbbllLcGkmh/ZeWMw==" saltValue="3Kikw+igUGgDbkaIQWw5TQ==" spinCount="100000" sqref="R36 Q34 Q35:R35 Q32:R33 R45 Q37:R44" name="Bereik2_3"/>
  </protectedRanges>
  <mergeCells count="1">
    <mergeCell ref="B3:G4"/>
  </mergeCells>
  <dataValidations count="1">
    <dataValidation type="decimal" operator="lessThan" showInputMessage="1" showErrorMessage="1" errorTitle="Max 15%" error="Het totaal bedrag van 10.575 euro aan producersfee &amp; overhead wordt overschreden. " promptTitle="Max 15%" sqref="J46" xr:uid="{05E1FB5A-262E-4226-B933-C617A502C676}">
      <formula1>10575</formula1>
    </dataValidation>
  </dataValidations>
  <pageMargins left="0.70866141732283472" right="0.70866141732283472" top="0.74803149606299213" bottom="0.74803149606299213" header="0.31496062992125984" footer="0.31496062992125984"/>
  <pageSetup paperSize="9" scale="6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A21D1EC7379D47A258373029C7F539" ma:contentTypeVersion="15" ma:contentTypeDescription="Een nieuw document maken." ma:contentTypeScope="" ma:versionID="cf8cdbd2e60b584327af548da8f570f1">
  <xsd:schema xmlns:xsd="http://www.w3.org/2001/XMLSchema" xmlns:xs="http://www.w3.org/2001/XMLSchema" xmlns:p="http://schemas.microsoft.com/office/2006/metadata/properties" xmlns:ns2="73e2baa0-ce69-4e6c-9ec7-d46b78ee39bc" xmlns:ns3="52500110-5a6a-4c1d-b42c-d117b2f2adcf" targetNamespace="http://schemas.microsoft.com/office/2006/metadata/properties" ma:root="true" ma:fieldsID="500d55c74593279d316f3650f38dd581" ns2:_="" ns3:_="">
    <xsd:import namespace="73e2baa0-ce69-4e6c-9ec7-d46b78ee39bc"/>
    <xsd:import namespace="52500110-5a6a-4c1d-b42c-d117b2f2ad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2baa0-ce69-4e6c-9ec7-d46b78ee3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837d55c4-67fc-4c13-bc11-7d39996e33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500110-5a6a-4c1d-b42c-d117b2f2adc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cd268482-1f8e-47d1-8e83-5ec9905e352c}" ma:internalName="TaxCatchAll" ma:showField="CatchAllData" ma:web="52500110-5a6a-4c1d-b42c-d117b2f2a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500110-5a6a-4c1d-b42c-d117b2f2adcf" xsi:nil="true"/>
    <lcf76f155ced4ddcb4097134ff3c332f xmlns="73e2baa0-ce69-4e6c-9ec7-d46b78ee39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4D0680-022A-4DE0-ADB5-AAED8462CF0D}"/>
</file>

<file path=customXml/itemProps2.xml><?xml version="1.0" encoding="utf-8"?>
<ds:datastoreItem xmlns:ds="http://schemas.openxmlformats.org/officeDocument/2006/customXml" ds:itemID="{C7AE5FD9-007E-42A7-AF84-DD7F7FB4C3B9}"/>
</file>

<file path=customXml/itemProps3.xml><?xml version="1.0" encoding="utf-8"?>
<ds:datastoreItem xmlns:ds="http://schemas.openxmlformats.org/officeDocument/2006/customXml" ds:itemID="{DBDA9D05-94E2-4E4F-9DAA-1A0091F070AB}"/>
</file>

<file path=docProps/app.xml><?xml version="1.0" encoding="utf-8"?>
<Properties xmlns="http://schemas.openxmlformats.org/officeDocument/2006/extended-properties" xmlns:vt="http://schemas.openxmlformats.org/officeDocument/2006/docPropsVTypes">
  <Application>Microsoft Excel Online</Application>
  <Manager/>
  <Company>Filmfonds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 El Hami</dc:creator>
  <cp:keywords/>
  <dc:description/>
  <cp:lastModifiedBy/>
  <cp:revision/>
  <dcterms:created xsi:type="dcterms:W3CDTF">2017-04-06T11:20:03Z</dcterms:created>
  <dcterms:modified xsi:type="dcterms:W3CDTF">2025-04-23T11:40:07Z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0x01010028A21D1EC7379D47A258373029C7F539</vt:lpwstr>
  </property>
  <property fmtid="{D5CDD505-2E9C-101B-9397-08002B2CF9AE}" pid="3" name="MediaServiceImageTags">
    <vt:lpwstr/>
  </property>
</Properties>
</file>